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Sheet1!$A$4:$U$99</definedName>
    <definedName name="_xlnm.Print_Area" localSheetId="0">Sheet1!$A$1:$U$99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<sst xmlns="http://schemas.openxmlformats.org/spreadsheetml/2006/main" count="226" uniqueCount="135">
  <si>
    <r>
      <t>2023</t>
    </r>
    <r>
      <rPr>
        <b/>
        <sz val="26"/>
        <color theme="1"/>
        <rFont val="宋体"/>
        <charset val="134"/>
      </rPr>
      <t>年沈阳市外经贸产业发展专项资金支持项目情况表</t>
    </r>
  </si>
  <si>
    <t>单位：个</t>
  </si>
  <si>
    <t>序号</t>
  </si>
  <si>
    <t>企业名称</t>
  </si>
  <si>
    <t>服贸项目</t>
  </si>
  <si>
    <t>外贸项目</t>
  </si>
  <si>
    <t>外经项目</t>
  </si>
  <si>
    <t>外经外贸处补贴金额是否超过500万</t>
  </si>
  <si>
    <t>三个处室合计金额是否超过1000万</t>
  </si>
  <si>
    <t>总计</t>
  </si>
  <si>
    <t>项目所在区县</t>
  </si>
  <si>
    <t>国际服务外包贴息项目</t>
  </si>
  <si>
    <t>在岸服务外包贴息项目</t>
  </si>
  <si>
    <t>技术先进型企业项目</t>
  </si>
  <si>
    <t>国际资质认证项目</t>
  </si>
  <si>
    <t>国际通信网络数据专线项目</t>
  </si>
  <si>
    <t>龙头企业项目</t>
  </si>
  <si>
    <t>服务外包人才培训项目</t>
  </si>
  <si>
    <t>服务外包项目补贴金额合计</t>
  </si>
  <si>
    <t>企业提高通关效率</t>
  </si>
  <si>
    <t>出口企业研发项目</t>
  </si>
  <si>
    <t>外贸项目补贴金额合计</t>
  </si>
  <si>
    <t>承接对外承包工程项目</t>
  </si>
  <si>
    <t>开拓对外经济合作市场项目</t>
  </si>
  <si>
    <t>对外经济合作领军企业项目</t>
  </si>
  <si>
    <t>外经“走出去”项目补贴金额合计</t>
  </si>
  <si>
    <t>补贴金额</t>
  </si>
  <si>
    <t>沈阳西森科技有限公司</t>
  </si>
  <si>
    <t>和平区</t>
  </si>
  <si>
    <t>东北大学设计研究院（有限公司）</t>
  </si>
  <si>
    <t>沈阳思优科信息技术有限公司</t>
  </si>
  <si>
    <t>皇姑区</t>
  </si>
  <si>
    <t>沈阳易捷通信息技术有限公司</t>
  </si>
  <si>
    <t>沈阳稻田科技有限公司</t>
  </si>
  <si>
    <t>浑南区</t>
  </si>
  <si>
    <t>沈阳沄道科技有限公司</t>
  </si>
  <si>
    <t>沈阳中软卓越计算机培训学校</t>
  </si>
  <si>
    <t>沈阳东方钛业股份有限公司</t>
  </si>
  <si>
    <t>东软医疗系统股份有限公司</t>
  </si>
  <si>
    <t>沈阳东软软件人才培训中心</t>
  </si>
  <si>
    <t>东软集团股份有限公司</t>
  </si>
  <si>
    <t>中煤科工集团沈阳设计研究院有限公司</t>
  </si>
  <si>
    <t>沈河区</t>
  </si>
  <si>
    <t>辽宁向日葵教育科技有限公司</t>
  </si>
  <si>
    <t>恩梯梯数据必易恩（中国）信息技术有限公司</t>
  </si>
  <si>
    <t>沈阳康耐克软件有限公司</t>
  </si>
  <si>
    <t>沈阳通盖特科技服务有限公司</t>
  </si>
  <si>
    <t>沈阳盛和通科技有限公司</t>
  </si>
  <si>
    <t>沈阳远大铝业工程有限公司</t>
  </si>
  <si>
    <t>铁西区</t>
  </si>
  <si>
    <t>特变电工沈阳变压器集团有限公司</t>
  </si>
  <si>
    <t>经开区</t>
  </si>
  <si>
    <t>沈阳奥英科技有限公司</t>
  </si>
  <si>
    <t>自贸区
沈阳片区</t>
  </si>
  <si>
    <t>沈阳沈大内窥镜有限公司</t>
  </si>
  <si>
    <t>大东区</t>
  </si>
  <si>
    <t>沈阳华铁异型材有限公司</t>
  </si>
  <si>
    <t>沈北新区</t>
  </si>
  <si>
    <t>沈阳火炬北泰数码科技有限责任公司</t>
  </si>
  <si>
    <t>沈阳蓝光驱动技术有限公司</t>
  </si>
  <si>
    <t>沈阳月光珠宝制造有限公司</t>
  </si>
  <si>
    <t>沈阳蓝英工业自动化装备股份有限公司</t>
  </si>
  <si>
    <t>沈阳富创精密设备股份有限公司</t>
  </si>
  <si>
    <t>沈阳恒屹实业有限公司</t>
  </si>
  <si>
    <t>沈阳纪维应用技术有限公司</t>
  </si>
  <si>
    <t>沈阳康特机电设备有限公司</t>
  </si>
  <si>
    <t>于洪区</t>
  </si>
  <si>
    <t>沈阳启源工业泵制造有限公司</t>
  </si>
  <si>
    <t>沈阳北星博辉科技有限公司</t>
  </si>
  <si>
    <t>沈阳隆迪电器设备有限公司</t>
  </si>
  <si>
    <t>沈阳格泰水电设备有限公司</t>
  </si>
  <si>
    <t>沈阳方大泵业有限公司</t>
  </si>
  <si>
    <t>中铁九局集团有限公司</t>
  </si>
  <si>
    <t xml:space="preserve"> </t>
  </si>
  <si>
    <t>中国沈阳国际经济技术合作有限公司</t>
  </si>
  <si>
    <t>沈阳蓝智科技有限公司</t>
  </si>
  <si>
    <t>沈阳智朗科技有限公司</t>
  </si>
  <si>
    <t>微告科技（沈阳）有限公司</t>
  </si>
  <si>
    <t>辽宁千芳金属制品有限公司</t>
  </si>
  <si>
    <t>沈阳无限软件开发有限公司</t>
  </si>
  <si>
    <t>沈阳未来客科技有限公司</t>
  </si>
  <si>
    <t>沈北新区 </t>
  </si>
  <si>
    <t>沈阳芯源微电子设备股份有限公司</t>
  </si>
  <si>
    <t>沈阳奥拓福科技股份有限公司</t>
  </si>
  <si>
    <t>沈阳迈思医疗科技有限公司</t>
  </si>
  <si>
    <t>沈阳中北通磁科技股份有限公司</t>
  </si>
  <si>
    <t>沈阳菲特精密机械设备有限公司</t>
  </si>
  <si>
    <t>沈阳天通电气有限公司</t>
  </si>
  <si>
    <t>苏家屯区</t>
  </si>
  <si>
    <t>沈阳微控新能源技术有限公司</t>
  </si>
  <si>
    <t>沈阳汉威机械制造有限公司</t>
  </si>
  <si>
    <t>沈阳爱尔泰医疗科技有限公司</t>
  </si>
  <si>
    <t>三一重型装备有限公司</t>
  </si>
  <si>
    <t>沈阳铸造研究所有限公司（现已更名为中国机械总院集团沈阳铸造研究所有限公司</t>
  </si>
  <si>
    <t>沈阳亚特重型装备制造有限公司</t>
  </si>
  <si>
    <t>沈阳北亚饮品机械有限公司</t>
  </si>
  <si>
    <t>海德精密（沈阳）有限公司</t>
  </si>
  <si>
    <t>沈阳瞻言科技有限公司</t>
  </si>
  <si>
    <t>沈阳派得林科技有限责任公司</t>
  </si>
  <si>
    <t>小蜜蜂会计（沈阳）股份有限公司</t>
  </si>
  <si>
    <t>辽宁智维科技有限公司</t>
  </si>
  <si>
    <t>沈阳盘古网络技术有限公司</t>
  </si>
  <si>
    <t>沈阳厚普科技有限公司</t>
  </si>
  <si>
    <t>沈阳东软睿道教育服务有限公司</t>
  </si>
  <si>
    <t>沈阳昂立信息技术有限公司</t>
  </si>
  <si>
    <t>沈阳哲航信息科技有限公司</t>
  </si>
  <si>
    <t>东软云科技（沈阳）有限公司</t>
  </si>
  <si>
    <t>沈阳金域医学检验所有限公司</t>
  </si>
  <si>
    <t>沈阳外国企业服务有限公司</t>
  </si>
  <si>
    <t>沈阳对外服务贸易有限公司</t>
  </si>
  <si>
    <t>沈阳木本实业有限公司</t>
  </si>
  <si>
    <t>沈阳铝镁设计研究院有限公司</t>
  </si>
  <si>
    <t>安川电机（沈阳）有限公司</t>
  </si>
  <si>
    <t>贺利氏信越石英（中国）有限公司</t>
  </si>
  <si>
    <t>沈阳汉科半导体材料有限公司</t>
  </si>
  <si>
    <t>特变电工康嘉(沈阳)互感器有限责任公司</t>
  </si>
  <si>
    <t>沈阳感光化工研究院有限公司</t>
  </si>
  <si>
    <t>辽宁天一重工有限公司</t>
  </si>
  <si>
    <t>沈阳东瑞精细化工有限公司</t>
  </si>
  <si>
    <t>沈阳中航机电三洋制冷设备有限公司</t>
  </si>
  <si>
    <t>沈阳天荣电缆材料有限公司</t>
  </si>
  <si>
    <t>沈阳金万码高科技发展有限公司</t>
  </si>
  <si>
    <t>辽宁成大生物股份有限公司</t>
  </si>
  <si>
    <t>辽宁北方机械股份有限公司</t>
  </si>
  <si>
    <t>沈阳兰鹰彩钢有限公司</t>
  </si>
  <si>
    <t>沈阳远程摩擦密封材料有限公司</t>
  </si>
  <si>
    <t>辽中区</t>
  </si>
  <si>
    <t>沈阳拓普新材料有限公司</t>
  </si>
  <si>
    <t>沈阳捷通消防车有限公司</t>
  </si>
  <si>
    <t>沈阳海龟医疗科技有限公司</t>
  </si>
  <si>
    <t>沈阳西子航空产业有限公司</t>
  </si>
  <si>
    <t>沈阳新鹏机械制造有限公司</t>
  </si>
  <si>
    <t>沈阳新纪化学有限公司</t>
  </si>
  <si>
    <t>沈阳国科金能科技有限公司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</si>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</sst>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26"/>
      <color theme="1"/>
      <name val="FangSong"/>
      <charset val="134"/>
    </font>
    <font>
      <sz val="20"/>
      <color theme="1"/>
      <name val="FangSong"/>
      <charset val="134"/>
    </font>
    <font>
      <b/>
      <sz val="18"/>
      <color theme="1"/>
      <name val="FangSong"/>
      <charset val="134"/>
    </font>
    <font>
      <sz val="14"/>
      <color theme="1"/>
      <name val="Arial"/>
      <charset val="134"/>
    </font>
    <font>
      <b/>
      <sz val="20"/>
      <color theme="1"/>
      <name val="FangSong"/>
      <charset val="134"/>
    </font>
    <font>
      <sz val="14"/>
      <color theme="1"/>
      <name val="FangSong"/>
      <charset val="134"/>
    </font>
    <font>
      <b/>
      <sz val="14"/>
      <color theme="1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8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76" fontId="9" fillId="0" borderId="3" xfId="8" applyNumberFormat="1" applyFont="1" applyFill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/>
    </xf>
    <xf numFmtId="0" fontId="7" fillId="0" borderId="3" xfId="51" applyFont="1" applyBorder="1" applyAlignment="1">
      <alignment horizontal="left" vertical="center" wrapText="1"/>
    </xf>
    <xf numFmtId="176" fontId="9" fillId="0" borderId="3" xfId="8" applyNumberFormat="1" applyFont="1" applyFill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 wrapText="1"/>
    </xf>
    <xf numFmtId="0" fontId="7" fillId="0" borderId="7" xfId="5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76" fontId="9" fillId="0" borderId="3" xfId="22" applyNumberFormat="1" applyFont="1" applyFill="1" applyBorder="1" applyAlignment="1">
      <alignment horizontal="right" vertical="center" wrapText="1"/>
    </xf>
    <xf numFmtId="176" fontId="9" fillId="0" borderId="3" xfId="17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2" fillId="0" borderId="3" xfId="8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5" fillId="0" borderId="3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千位分隔 10" xfId="17"/>
    <cellStyle name="标题" xfId="18" builtinId="15"/>
    <cellStyle name="解释性文本" xfId="19" builtinId="53"/>
    <cellStyle name="标题 1" xfId="20" builtinId="16"/>
    <cellStyle name="标题 2" xfId="21" builtinId="17"/>
    <cellStyle name="千位分隔 4 4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1"/>
  <sheetViews>
    <sheetView tabSelected="1" view="pageBreakPreview" zoomScale="70" zoomScaleNormal="100" workbookViewId="0">
      <pane xSplit="1" ySplit="5" topLeftCell="B90" activePane="bottomRight" state="frozen"/>
      <selection/>
      <selection pane="topRight"/>
      <selection pane="bottomLeft"/>
      <selection pane="bottomRight" activeCell="M99" sqref="M99"/>
    </sheetView>
  </sheetViews>
  <sheetFormatPr defaultColWidth="9" defaultRowHeight="14.25"/>
  <cols>
    <col min="1" max="1" width="8.66666666666667" style="8" customWidth="1"/>
    <col min="2" max="2" width="57.6666666666667" style="9" customWidth="1"/>
    <col min="3" max="3" width="10.8" style="10" customWidth="1"/>
    <col min="4" max="4" width="10.8" style="9" customWidth="1"/>
    <col min="5" max="5" width="10" style="9" customWidth="1"/>
    <col min="6" max="9" width="10.8" style="9" customWidth="1"/>
    <col min="10" max="10" width="12.8" style="9" customWidth="1"/>
    <col min="11" max="12" width="13.6666666666667" style="9" customWidth="1"/>
    <col min="13" max="13" width="12.8" style="9" customWidth="1"/>
    <col min="14" max="16" width="10.8" style="9" customWidth="1"/>
    <col min="17" max="19" width="15.8" style="9" customWidth="1"/>
    <col min="20" max="20" width="14.6666666666667" style="9" customWidth="1"/>
    <col min="21" max="21" width="11.9333333333333" style="8" customWidth="1"/>
    <col min="22" max="16384" width="9" style="9"/>
  </cols>
  <sheetData>
    <row r="1" ht="39.6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1" customFormat="1" ht="25.5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28"/>
      <c r="M2" s="29"/>
      <c r="N2" s="28"/>
      <c r="O2" s="28"/>
      <c r="P2" s="28"/>
      <c r="Q2" s="28"/>
      <c r="R2" s="28"/>
      <c r="S2" s="34" t="s">
        <v>1</v>
      </c>
      <c r="T2" s="35"/>
      <c r="U2" s="36"/>
    </row>
    <row r="3" s="2" customFormat="1" ht="25.5" spans="1:21">
      <c r="A3" s="13" t="s">
        <v>2</v>
      </c>
      <c r="B3" s="14" t="s">
        <v>3</v>
      </c>
      <c r="C3" s="15" t="s">
        <v>4</v>
      </c>
      <c r="D3" s="16"/>
      <c r="E3" s="16"/>
      <c r="F3" s="16"/>
      <c r="G3" s="16"/>
      <c r="H3" s="16"/>
      <c r="I3" s="16"/>
      <c r="J3" s="30"/>
      <c r="K3" s="16" t="s">
        <v>5</v>
      </c>
      <c r="L3" s="16"/>
      <c r="M3" s="30"/>
      <c r="N3" s="15" t="s">
        <v>6</v>
      </c>
      <c r="O3" s="16"/>
      <c r="P3" s="16"/>
      <c r="Q3" s="30"/>
      <c r="R3" s="14" t="s">
        <v>7</v>
      </c>
      <c r="S3" s="14" t="s">
        <v>8</v>
      </c>
      <c r="T3" s="37" t="s">
        <v>9</v>
      </c>
      <c r="U3" s="38" t="s">
        <v>10</v>
      </c>
    </row>
    <row r="4" s="3" customFormat="1" ht="142.25" customHeight="1" spans="1:21">
      <c r="A4" s="17"/>
      <c r="B4" s="14"/>
      <c r="C4" s="18" t="s">
        <v>11</v>
      </c>
      <c r="D4" s="18" t="s">
        <v>12</v>
      </c>
      <c r="E4" s="14" t="s">
        <v>13</v>
      </c>
      <c r="F4" s="18" t="s">
        <v>14</v>
      </c>
      <c r="G4" s="14" t="s">
        <v>15</v>
      </c>
      <c r="H4" s="14" t="s">
        <v>16</v>
      </c>
      <c r="I4" s="14" t="s">
        <v>17</v>
      </c>
      <c r="J4" s="13" t="s">
        <v>18</v>
      </c>
      <c r="K4" s="14" t="s">
        <v>19</v>
      </c>
      <c r="L4" s="13" t="s">
        <v>20</v>
      </c>
      <c r="M4" s="13" t="s">
        <v>21</v>
      </c>
      <c r="N4" s="31" t="s">
        <v>22</v>
      </c>
      <c r="O4" s="31" t="s">
        <v>23</v>
      </c>
      <c r="P4" s="31" t="s">
        <v>24</v>
      </c>
      <c r="Q4" s="13" t="s">
        <v>25</v>
      </c>
      <c r="R4" s="14"/>
      <c r="S4" s="14"/>
      <c r="T4" s="37"/>
      <c r="U4" s="39"/>
    </row>
    <row r="5" s="3" customFormat="1" ht="45" spans="1:21">
      <c r="A5" s="19"/>
      <c r="B5" s="14"/>
      <c r="C5" s="14" t="s">
        <v>26</v>
      </c>
      <c r="D5" s="14" t="s">
        <v>26</v>
      </c>
      <c r="E5" s="14" t="s">
        <v>26</v>
      </c>
      <c r="F5" s="14" t="s">
        <v>26</v>
      </c>
      <c r="G5" s="14" t="s">
        <v>26</v>
      </c>
      <c r="H5" s="14" t="s">
        <v>26</v>
      </c>
      <c r="I5" s="14" t="s">
        <v>26</v>
      </c>
      <c r="J5" s="19"/>
      <c r="K5" s="14" t="s">
        <v>26</v>
      </c>
      <c r="L5" s="14" t="s">
        <v>26</v>
      </c>
      <c r="M5" s="19"/>
      <c r="N5" s="14" t="s">
        <v>26</v>
      </c>
      <c r="O5" s="14" t="s">
        <v>26</v>
      </c>
      <c r="P5" s="14" t="s">
        <v>26</v>
      </c>
      <c r="Q5" s="19"/>
      <c r="R5" s="14"/>
      <c r="S5" s="14"/>
      <c r="T5" s="37"/>
      <c r="U5" s="40"/>
    </row>
    <row r="6" s="4" customFormat="1" ht="25.5" spans="1:21">
      <c r="A6" s="20">
        <v>1</v>
      </c>
      <c r="B6" s="21" t="s">
        <v>27</v>
      </c>
      <c r="C6" s="22">
        <v>1</v>
      </c>
      <c r="D6" s="22"/>
      <c r="E6" s="22"/>
      <c r="F6" s="22"/>
      <c r="G6" s="22"/>
      <c r="H6" s="23"/>
      <c r="I6" s="22"/>
      <c r="J6" s="23">
        <f>SUM(C6:I6)</f>
        <v>1</v>
      </c>
      <c r="K6" s="22"/>
      <c r="L6" s="22"/>
      <c r="M6" s="23">
        <f>SUM(K6:L6)</f>
        <v>0</v>
      </c>
      <c r="N6" s="22"/>
      <c r="O6" s="22"/>
      <c r="P6" s="22"/>
      <c r="Q6" s="23">
        <f t="shared" ref="Q6:Q69" si="0">SUM(N6:P6)</f>
        <v>0</v>
      </c>
      <c r="R6" s="41" t="str">
        <f>IF(M6+Q6&gt;500,"=o7+t7","否")</f>
        <v>否</v>
      </c>
      <c r="S6" s="41" t="str">
        <f>IF(J6+M6+Q6&gt;1000,"=o7+t7+j7","否")</f>
        <v>否</v>
      </c>
      <c r="T6" s="42">
        <f>J6+M6+Q6</f>
        <v>1</v>
      </c>
      <c r="U6" s="43" t="s">
        <v>28</v>
      </c>
    </row>
    <row r="7" s="4" customFormat="1" ht="33" customHeight="1" spans="1:21">
      <c r="A7" s="20">
        <v>2</v>
      </c>
      <c r="B7" s="21" t="s">
        <v>29</v>
      </c>
      <c r="C7" s="22"/>
      <c r="D7" s="22">
        <v>1</v>
      </c>
      <c r="E7" s="22"/>
      <c r="F7" s="22">
        <v>1</v>
      </c>
      <c r="G7" s="22"/>
      <c r="H7" s="23"/>
      <c r="I7" s="22"/>
      <c r="J7" s="23">
        <f t="shared" ref="J7:J70" si="1">SUM(C7:I7)</f>
        <v>2</v>
      </c>
      <c r="K7" s="22"/>
      <c r="L7" s="22"/>
      <c r="M7" s="23">
        <f t="shared" ref="M7:M70" si="2">SUM(K7:L7)</f>
        <v>0</v>
      </c>
      <c r="N7" s="22"/>
      <c r="O7" s="22"/>
      <c r="P7" s="22"/>
      <c r="Q7" s="23">
        <f t="shared" si="0"/>
        <v>0</v>
      </c>
      <c r="R7" s="41" t="str">
        <f t="shared" ref="R7:R62" si="3">IF(M7+Q7&gt;500,"=o7+t7","否")</f>
        <v>否</v>
      </c>
      <c r="S7" s="41" t="str">
        <f t="shared" ref="S7:S62" si="4">IF(J7+M7+Q7&gt;1000,"=o7+t7+j7","否")</f>
        <v>否</v>
      </c>
      <c r="T7" s="42">
        <f t="shared" ref="T7:T70" si="5">J7+M7+Q7</f>
        <v>2</v>
      </c>
      <c r="U7" s="43" t="s">
        <v>28</v>
      </c>
    </row>
    <row r="8" s="5" customFormat="1" ht="25.5" spans="1:21">
      <c r="A8" s="20">
        <v>3</v>
      </c>
      <c r="B8" s="24" t="s">
        <v>30</v>
      </c>
      <c r="C8" s="22">
        <v>1</v>
      </c>
      <c r="D8" s="22">
        <v>1</v>
      </c>
      <c r="E8" s="22">
        <v>1</v>
      </c>
      <c r="F8" s="22"/>
      <c r="G8" s="22"/>
      <c r="H8" s="23"/>
      <c r="I8" s="22"/>
      <c r="J8" s="23">
        <f t="shared" si="1"/>
        <v>3</v>
      </c>
      <c r="K8" s="22"/>
      <c r="L8" s="22"/>
      <c r="M8" s="23">
        <f t="shared" si="2"/>
        <v>0</v>
      </c>
      <c r="N8" s="22"/>
      <c r="O8" s="22"/>
      <c r="P8" s="22"/>
      <c r="Q8" s="23">
        <f t="shared" si="0"/>
        <v>0</v>
      </c>
      <c r="R8" s="41" t="str">
        <f t="shared" si="3"/>
        <v>否</v>
      </c>
      <c r="S8" s="41" t="str">
        <f t="shared" si="4"/>
        <v>否</v>
      </c>
      <c r="T8" s="42">
        <f t="shared" si="5"/>
        <v>3</v>
      </c>
      <c r="U8" s="43" t="s">
        <v>31</v>
      </c>
    </row>
    <row r="9" s="5" customFormat="1" ht="25.5" spans="1:21">
      <c r="A9" s="20">
        <v>4</v>
      </c>
      <c r="B9" s="24" t="s">
        <v>32</v>
      </c>
      <c r="C9" s="22">
        <v>1</v>
      </c>
      <c r="D9" s="22"/>
      <c r="E9" s="22"/>
      <c r="F9" s="22"/>
      <c r="G9" s="22"/>
      <c r="H9" s="23"/>
      <c r="I9" s="22"/>
      <c r="J9" s="23">
        <f t="shared" si="1"/>
        <v>1</v>
      </c>
      <c r="K9" s="22"/>
      <c r="L9" s="22"/>
      <c r="M9" s="23">
        <f t="shared" si="2"/>
        <v>0</v>
      </c>
      <c r="N9" s="22"/>
      <c r="O9" s="22"/>
      <c r="P9" s="22"/>
      <c r="Q9" s="23">
        <f t="shared" si="0"/>
        <v>0</v>
      </c>
      <c r="R9" s="41" t="str">
        <f t="shared" si="3"/>
        <v>否</v>
      </c>
      <c r="S9" s="41" t="str">
        <f t="shared" si="4"/>
        <v>否</v>
      </c>
      <c r="T9" s="42">
        <f t="shared" si="5"/>
        <v>1</v>
      </c>
      <c r="U9" s="43" t="s">
        <v>31</v>
      </c>
    </row>
    <row r="10" s="5" customFormat="1" ht="25.5" spans="1:21">
      <c r="A10" s="20">
        <v>5</v>
      </c>
      <c r="B10" s="24" t="s">
        <v>33</v>
      </c>
      <c r="C10" s="22"/>
      <c r="D10" s="22">
        <v>1</v>
      </c>
      <c r="E10" s="22"/>
      <c r="F10" s="22">
        <v>1</v>
      </c>
      <c r="G10" s="22"/>
      <c r="H10" s="23"/>
      <c r="I10" s="22"/>
      <c r="J10" s="23">
        <f t="shared" si="1"/>
        <v>2</v>
      </c>
      <c r="K10" s="22"/>
      <c r="L10" s="22"/>
      <c r="M10" s="23">
        <f t="shared" si="2"/>
        <v>0</v>
      </c>
      <c r="N10" s="22"/>
      <c r="O10" s="22"/>
      <c r="P10" s="22"/>
      <c r="Q10" s="23">
        <f t="shared" si="0"/>
        <v>0</v>
      </c>
      <c r="R10" s="41" t="str">
        <f t="shared" si="3"/>
        <v>否</v>
      </c>
      <c r="S10" s="41" t="str">
        <f t="shared" si="4"/>
        <v>否</v>
      </c>
      <c r="T10" s="42">
        <f t="shared" si="5"/>
        <v>2</v>
      </c>
      <c r="U10" s="43" t="s">
        <v>34</v>
      </c>
    </row>
    <row r="11" s="5" customFormat="1" ht="25.5" spans="1:21">
      <c r="A11" s="20">
        <v>6</v>
      </c>
      <c r="B11" s="24" t="s">
        <v>35</v>
      </c>
      <c r="C11" s="22">
        <v>1</v>
      </c>
      <c r="D11" s="22"/>
      <c r="E11" s="22"/>
      <c r="F11" s="22"/>
      <c r="G11" s="22"/>
      <c r="H11" s="23"/>
      <c r="I11" s="22"/>
      <c r="J11" s="23">
        <f t="shared" si="1"/>
        <v>1</v>
      </c>
      <c r="K11" s="22"/>
      <c r="L11" s="22"/>
      <c r="M11" s="23">
        <f t="shared" si="2"/>
        <v>0</v>
      </c>
      <c r="N11" s="22"/>
      <c r="O11" s="22"/>
      <c r="P11" s="22"/>
      <c r="Q11" s="23">
        <f t="shared" si="0"/>
        <v>0</v>
      </c>
      <c r="R11" s="41" t="str">
        <f t="shared" si="3"/>
        <v>否</v>
      </c>
      <c r="S11" s="41" t="str">
        <f t="shared" si="4"/>
        <v>否</v>
      </c>
      <c r="T11" s="42">
        <f t="shared" si="5"/>
        <v>1</v>
      </c>
      <c r="U11" s="43" t="s">
        <v>34</v>
      </c>
    </row>
    <row r="12" s="4" customFormat="1" ht="25.5" spans="1:21">
      <c r="A12" s="20">
        <v>7</v>
      </c>
      <c r="B12" s="21" t="s">
        <v>36</v>
      </c>
      <c r="C12" s="22"/>
      <c r="D12" s="22"/>
      <c r="E12" s="22"/>
      <c r="F12" s="22"/>
      <c r="G12" s="22"/>
      <c r="H12" s="23"/>
      <c r="I12" s="22">
        <v>1</v>
      </c>
      <c r="J12" s="23">
        <f t="shared" si="1"/>
        <v>1</v>
      </c>
      <c r="K12" s="22"/>
      <c r="L12" s="22"/>
      <c r="M12" s="23">
        <f t="shared" si="2"/>
        <v>0</v>
      </c>
      <c r="N12" s="22"/>
      <c r="O12" s="22"/>
      <c r="P12" s="22"/>
      <c r="Q12" s="23">
        <f t="shared" si="0"/>
        <v>0</v>
      </c>
      <c r="R12" s="41" t="str">
        <f t="shared" si="3"/>
        <v>否</v>
      </c>
      <c r="S12" s="41" t="str">
        <f t="shared" si="4"/>
        <v>否</v>
      </c>
      <c r="T12" s="42">
        <f t="shared" si="5"/>
        <v>1</v>
      </c>
      <c r="U12" s="43" t="s">
        <v>28</v>
      </c>
    </row>
    <row r="13" s="5" customFormat="1" ht="25.5" spans="1:21">
      <c r="A13" s="20">
        <v>8</v>
      </c>
      <c r="B13" s="24" t="s">
        <v>37</v>
      </c>
      <c r="C13" s="22"/>
      <c r="D13" s="22"/>
      <c r="E13" s="22"/>
      <c r="F13" s="22"/>
      <c r="G13" s="22"/>
      <c r="H13" s="23"/>
      <c r="I13" s="22"/>
      <c r="J13" s="23">
        <f t="shared" si="1"/>
        <v>0</v>
      </c>
      <c r="K13" s="22"/>
      <c r="L13" s="22">
        <v>1</v>
      </c>
      <c r="M13" s="23">
        <f t="shared" si="2"/>
        <v>1</v>
      </c>
      <c r="N13" s="22"/>
      <c r="O13" s="22"/>
      <c r="P13" s="22"/>
      <c r="Q13" s="23">
        <f t="shared" si="0"/>
        <v>0</v>
      </c>
      <c r="R13" s="41" t="str">
        <f t="shared" si="3"/>
        <v>否</v>
      </c>
      <c r="S13" s="41" t="str">
        <f t="shared" si="4"/>
        <v>否</v>
      </c>
      <c r="T13" s="42">
        <f t="shared" si="5"/>
        <v>1</v>
      </c>
      <c r="U13" s="44" t="s">
        <v>34</v>
      </c>
    </row>
    <row r="14" s="5" customFormat="1" ht="25.5" spans="1:21">
      <c r="A14" s="20">
        <v>9</v>
      </c>
      <c r="B14" s="24" t="s">
        <v>38</v>
      </c>
      <c r="C14" s="22">
        <v>1</v>
      </c>
      <c r="D14" s="22">
        <v>1</v>
      </c>
      <c r="E14" s="22"/>
      <c r="F14" s="22"/>
      <c r="G14" s="22"/>
      <c r="H14" s="25">
        <v>1</v>
      </c>
      <c r="I14" s="22"/>
      <c r="J14" s="23">
        <f t="shared" si="1"/>
        <v>3</v>
      </c>
      <c r="K14" s="22"/>
      <c r="L14" s="22">
        <v>1</v>
      </c>
      <c r="M14" s="23">
        <f t="shared" si="2"/>
        <v>1</v>
      </c>
      <c r="N14" s="22"/>
      <c r="O14" s="22"/>
      <c r="P14" s="22"/>
      <c r="Q14" s="23">
        <f t="shared" si="0"/>
        <v>0</v>
      </c>
      <c r="R14" s="41" t="str">
        <f t="shared" si="3"/>
        <v>否</v>
      </c>
      <c r="S14" s="41" t="str">
        <f t="shared" si="4"/>
        <v>否</v>
      </c>
      <c r="T14" s="42">
        <f t="shared" si="5"/>
        <v>4</v>
      </c>
      <c r="U14" s="43" t="s">
        <v>34</v>
      </c>
    </row>
    <row r="15" s="5" customFormat="1" ht="25.5" spans="1:21">
      <c r="A15" s="20">
        <v>10</v>
      </c>
      <c r="B15" s="24" t="s">
        <v>39</v>
      </c>
      <c r="C15" s="22"/>
      <c r="D15" s="22"/>
      <c r="E15" s="22"/>
      <c r="F15" s="22"/>
      <c r="G15" s="22"/>
      <c r="H15" s="22"/>
      <c r="I15" s="22">
        <v>1</v>
      </c>
      <c r="J15" s="23">
        <f t="shared" si="1"/>
        <v>1</v>
      </c>
      <c r="K15" s="22"/>
      <c r="L15" s="22"/>
      <c r="M15" s="23">
        <f t="shared" si="2"/>
        <v>0</v>
      </c>
      <c r="N15" s="22"/>
      <c r="O15" s="22"/>
      <c r="P15" s="22"/>
      <c r="Q15" s="23">
        <f t="shared" si="0"/>
        <v>0</v>
      </c>
      <c r="R15" s="41" t="str">
        <f t="shared" si="3"/>
        <v>否</v>
      </c>
      <c r="S15" s="41" t="str">
        <f t="shared" si="4"/>
        <v>否</v>
      </c>
      <c r="T15" s="42">
        <f t="shared" si="5"/>
        <v>1</v>
      </c>
      <c r="U15" s="43" t="s">
        <v>34</v>
      </c>
    </row>
    <row r="16" s="5" customFormat="1" ht="25.5" spans="1:21">
      <c r="A16" s="20">
        <v>11</v>
      </c>
      <c r="B16" s="24" t="s">
        <v>40</v>
      </c>
      <c r="C16" s="22">
        <v>1</v>
      </c>
      <c r="D16" s="22">
        <v>1</v>
      </c>
      <c r="E16" s="22"/>
      <c r="F16" s="22">
        <v>1</v>
      </c>
      <c r="G16" s="22">
        <v>1</v>
      </c>
      <c r="H16" s="22">
        <v>1</v>
      </c>
      <c r="I16" s="22"/>
      <c r="J16" s="23">
        <f t="shared" si="1"/>
        <v>5</v>
      </c>
      <c r="K16" s="22">
        <v>1</v>
      </c>
      <c r="L16" s="22">
        <v>1</v>
      </c>
      <c r="M16" s="23">
        <f t="shared" si="2"/>
        <v>2</v>
      </c>
      <c r="N16" s="22"/>
      <c r="O16" s="22"/>
      <c r="P16" s="22"/>
      <c r="Q16" s="23">
        <f t="shared" si="0"/>
        <v>0</v>
      </c>
      <c r="R16" s="41" t="str">
        <f t="shared" si="3"/>
        <v>否</v>
      </c>
      <c r="S16" s="41" t="str">
        <f t="shared" si="4"/>
        <v>否</v>
      </c>
      <c r="T16" s="42">
        <f t="shared" si="5"/>
        <v>7</v>
      </c>
      <c r="U16" s="44" t="s">
        <v>34</v>
      </c>
    </row>
    <row r="17" s="5" customFormat="1" ht="51" spans="1:21">
      <c r="A17" s="20">
        <v>12</v>
      </c>
      <c r="B17" s="24" t="s">
        <v>41</v>
      </c>
      <c r="C17" s="22">
        <v>1</v>
      </c>
      <c r="D17" s="22">
        <v>1</v>
      </c>
      <c r="E17" s="22"/>
      <c r="F17" s="22">
        <v>1</v>
      </c>
      <c r="G17" s="22"/>
      <c r="H17" s="23">
        <v>1</v>
      </c>
      <c r="I17" s="22"/>
      <c r="J17" s="23">
        <f t="shared" si="1"/>
        <v>4</v>
      </c>
      <c r="K17" s="22"/>
      <c r="L17" s="22"/>
      <c r="M17" s="23">
        <f t="shared" si="2"/>
        <v>0</v>
      </c>
      <c r="N17" s="22"/>
      <c r="O17" s="22"/>
      <c r="P17" s="22"/>
      <c r="Q17" s="23">
        <f t="shared" si="0"/>
        <v>0</v>
      </c>
      <c r="R17" s="41" t="str">
        <f t="shared" si="3"/>
        <v>否</v>
      </c>
      <c r="S17" s="41" t="str">
        <f t="shared" si="4"/>
        <v>否</v>
      </c>
      <c r="T17" s="42">
        <f t="shared" si="5"/>
        <v>4</v>
      </c>
      <c r="U17" s="43" t="s">
        <v>42</v>
      </c>
    </row>
    <row r="18" s="5" customFormat="1" ht="25.5" spans="1:21">
      <c r="A18" s="20">
        <v>13</v>
      </c>
      <c r="B18" s="24" t="s">
        <v>43</v>
      </c>
      <c r="C18" s="22"/>
      <c r="D18" s="22">
        <v>1</v>
      </c>
      <c r="E18" s="22"/>
      <c r="F18" s="22">
        <v>1</v>
      </c>
      <c r="G18" s="22"/>
      <c r="H18" s="23"/>
      <c r="I18" s="22"/>
      <c r="J18" s="23">
        <f t="shared" si="1"/>
        <v>2</v>
      </c>
      <c r="K18" s="22"/>
      <c r="L18" s="22"/>
      <c r="M18" s="23">
        <f t="shared" si="2"/>
        <v>0</v>
      </c>
      <c r="N18" s="22"/>
      <c r="O18" s="22"/>
      <c r="P18" s="22"/>
      <c r="Q18" s="23">
        <f t="shared" si="0"/>
        <v>0</v>
      </c>
      <c r="R18" s="41" t="str">
        <f t="shared" si="3"/>
        <v>否</v>
      </c>
      <c r="S18" s="41" t="str">
        <f t="shared" si="4"/>
        <v>否</v>
      </c>
      <c r="T18" s="42">
        <f t="shared" si="5"/>
        <v>2</v>
      </c>
      <c r="U18" s="43" t="s">
        <v>34</v>
      </c>
    </row>
    <row r="19" s="5" customFormat="1" ht="51" spans="1:21">
      <c r="A19" s="20">
        <v>14</v>
      </c>
      <c r="B19" s="24" t="s">
        <v>44</v>
      </c>
      <c r="C19" s="22"/>
      <c r="D19" s="22">
        <v>1</v>
      </c>
      <c r="E19" s="22"/>
      <c r="F19" s="22">
        <v>1</v>
      </c>
      <c r="G19" s="22"/>
      <c r="H19" s="23"/>
      <c r="I19" s="22"/>
      <c r="J19" s="23">
        <f t="shared" si="1"/>
        <v>2</v>
      </c>
      <c r="K19" s="22"/>
      <c r="L19" s="22"/>
      <c r="M19" s="23">
        <f t="shared" si="2"/>
        <v>0</v>
      </c>
      <c r="N19" s="22"/>
      <c r="O19" s="22"/>
      <c r="P19" s="22"/>
      <c r="Q19" s="23">
        <f t="shared" si="0"/>
        <v>0</v>
      </c>
      <c r="R19" s="41" t="str">
        <f t="shared" si="3"/>
        <v>否</v>
      </c>
      <c r="S19" s="41" t="str">
        <f t="shared" si="4"/>
        <v>否</v>
      </c>
      <c r="T19" s="42">
        <f t="shared" si="5"/>
        <v>2</v>
      </c>
      <c r="U19" s="43" t="s">
        <v>42</v>
      </c>
    </row>
    <row r="20" s="5" customFormat="1" ht="25.5" spans="1:21">
      <c r="A20" s="20">
        <v>15</v>
      </c>
      <c r="B20" s="24" t="s">
        <v>45</v>
      </c>
      <c r="C20" s="22">
        <v>1</v>
      </c>
      <c r="D20" s="22"/>
      <c r="E20" s="22"/>
      <c r="F20" s="22"/>
      <c r="G20" s="22"/>
      <c r="H20" s="23"/>
      <c r="I20" s="22"/>
      <c r="J20" s="23">
        <f t="shared" si="1"/>
        <v>1</v>
      </c>
      <c r="K20" s="22"/>
      <c r="L20" s="22"/>
      <c r="M20" s="23">
        <f t="shared" si="2"/>
        <v>0</v>
      </c>
      <c r="N20" s="22"/>
      <c r="O20" s="22"/>
      <c r="P20" s="22"/>
      <c r="Q20" s="23">
        <f t="shared" si="0"/>
        <v>0</v>
      </c>
      <c r="R20" s="41" t="str">
        <f t="shared" si="3"/>
        <v>否</v>
      </c>
      <c r="S20" s="41" t="str">
        <f t="shared" si="4"/>
        <v>否</v>
      </c>
      <c r="T20" s="42">
        <f t="shared" si="5"/>
        <v>1</v>
      </c>
      <c r="U20" s="43" t="s">
        <v>42</v>
      </c>
    </row>
    <row r="21" s="5" customFormat="1" ht="25.5" spans="1:21">
      <c r="A21" s="20">
        <v>16</v>
      </c>
      <c r="B21" s="24" t="s">
        <v>46</v>
      </c>
      <c r="C21" s="22"/>
      <c r="D21" s="22">
        <v>1</v>
      </c>
      <c r="E21" s="22"/>
      <c r="F21" s="22">
        <v>1</v>
      </c>
      <c r="G21" s="22"/>
      <c r="H21" s="25"/>
      <c r="I21" s="22"/>
      <c r="J21" s="23">
        <f t="shared" si="1"/>
        <v>2</v>
      </c>
      <c r="K21" s="22"/>
      <c r="L21" s="22"/>
      <c r="M21" s="23">
        <f t="shared" si="2"/>
        <v>0</v>
      </c>
      <c r="N21" s="22"/>
      <c r="O21" s="22"/>
      <c r="P21" s="22"/>
      <c r="Q21" s="23">
        <f t="shared" si="0"/>
        <v>0</v>
      </c>
      <c r="R21" s="41" t="str">
        <f t="shared" si="3"/>
        <v>否</v>
      </c>
      <c r="S21" s="41" t="str">
        <f t="shared" si="4"/>
        <v>否</v>
      </c>
      <c r="T21" s="42">
        <f t="shared" si="5"/>
        <v>2</v>
      </c>
      <c r="U21" s="43" t="s">
        <v>42</v>
      </c>
    </row>
    <row r="22" s="5" customFormat="1" ht="25.5" spans="1:21">
      <c r="A22" s="20">
        <v>17</v>
      </c>
      <c r="B22" s="21" t="s">
        <v>47</v>
      </c>
      <c r="C22" s="22"/>
      <c r="D22" s="22">
        <v>1</v>
      </c>
      <c r="E22" s="22">
        <v>1</v>
      </c>
      <c r="F22" s="22"/>
      <c r="G22" s="22"/>
      <c r="H22" s="23"/>
      <c r="I22" s="22"/>
      <c r="J22" s="23">
        <f t="shared" si="1"/>
        <v>2</v>
      </c>
      <c r="K22" s="22"/>
      <c r="L22" s="22"/>
      <c r="M22" s="23">
        <f t="shared" si="2"/>
        <v>0</v>
      </c>
      <c r="N22" s="22"/>
      <c r="O22" s="22"/>
      <c r="P22" s="22"/>
      <c r="Q22" s="23">
        <f t="shared" si="0"/>
        <v>0</v>
      </c>
      <c r="R22" s="41" t="str">
        <f t="shared" si="3"/>
        <v>否</v>
      </c>
      <c r="S22" s="41" t="str">
        <f t="shared" si="4"/>
        <v>否</v>
      </c>
      <c r="T22" s="42">
        <f t="shared" si="5"/>
        <v>2</v>
      </c>
      <c r="U22" s="43" t="s">
        <v>42</v>
      </c>
    </row>
    <row r="23" s="6" customFormat="1" ht="25.5" spans="1:21">
      <c r="A23" s="20">
        <v>18</v>
      </c>
      <c r="B23" s="24" t="s">
        <v>48</v>
      </c>
      <c r="C23" s="22"/>
      <c r="D23" s="22"/>
      <c r="E23" s="22"/>
      <c r="F23" s="22"/>
      <c r="G23" s="22"/>
      <c r="H23" s="26"/>
      <c r="I23" s="22"/>
      <c r="J23" s="23">
        <f t="shared" si="1"/>
        <v>0</v>
      </c>
      <c r="K23" s="22"/>
      <c r="L23" s="22"/>
      <c r="M23" s="23">
        <f t="shared" si="2"/>
        <v>0</v>
      </c>
      <c r="N23" s="22"/>
      <c r="O23" s="22"/>
      <c r="P23" s="22">
        <v>1</v>
      </c>
      <c r="Q23" s="23">
        <f t="shared" si="0"/>
        <v>1</v>
      </c>
      <c r="R23" s="41" t="str">
        <f t="shared" si="3"/>
        <v>否</v>
      </c>
      <c r="S23" s="41" t="str">
        <f t="shared" si="4"/>
        <v>否</v>
      </c>
      <c r="T23" s="42">
        <f t="shared" si="5"/>
        <v>1</v>
      </c>
      <c r="U23" s="45" t="s">
        <v>49</v>
      </c>
    </row>
    <row r="24" s="6" customFormat="1" ht="41.45" customHeight="1" spans="1:21">
      <c r="A24" s="20">
        <v>19</v>
      </c>
      <c r="B24" s="24" t="s">
        <v>50</v>
      </c>
      <c r="C24" s="22"/>
      <c r="D24" s="22"/>
      <c r="E24" s="22"/>
      <c r="F24" s="22"/>
      <c r="G24" s="22"/>
      <c r="H24" s="26"/>
      <c r="I24" s="22"/>
      <c r="J24" s="23">
        <f t="shared" si="1"/>
        <v>0</v>
      </c>
      <c r="K24" s="22"/>
      <c r="L24" s="22">
        <v>1</v>
      </c>
      <c r="M24" s="23">
        <f t="shared" si="2"/>
        <v>1</v>
      </c>
      <c r="N24" s="22"/>
      <c r="O24" s="22"/>
      <c r="P24" s="22"/>
      <c r="Q24" s="23">
        <f t="shared" si="0"/>
        <v>0</v>
      </c>
      <c r="R24" s="41" t="str">
        <f t="shared" si="3"/>
        <v>否</v>
      </c>
      <c r="S24" s="41" t="str">
        <f t="shared" si="4"/>
        <v>否</v>
      </c>
      <c r="T24" s="42">
        <f t="shared" si="5"/>
        <v>1</v>
      </c>
      <c r="U24" s="44" t="s">
        <v>51</v>
      </c>
    </row>
    <row r="25" s="5" customFormat="1" ht="36" spans="1:21">
      <c r="A25" s="20">
        <v>20</v>
      </c>
      <c r="B25" s="24" t="s">
        <v>52</v>
      </c>
      <c r="C25" s="22">
        <v>1</v>
      </c>
      <c r="D25" s="22"/>
      <c r="E25" s="22"/>
      <c r="F25" s="22"/>
      <c r="G25" s="22"/>
      <c r="H25" s="23"/>
      <c r="I25" s="22"/>
      <c r="J25" s="23">
        <f t="shared" si="1"/>
        <v>1</v>
      </c>
      <c r="K25" s="22"/>
      <c r="L25" s="22"/>
      <c r="M25" s="23">
        <f t="shared" si="2"/>
        <v>0</v>
      </c>
      <c r="N25" s="22"/>
      <c r="O25" s="22"/>
      <c r="P25" s="22"/>
      <c r="Q25" s="23">
        <f t="shared" si="0"/>
        <v>0</v>
      </c>
      <c r="R25" s="41" t="str">
        <f t="shared" si="3"/>
        <v>否</v>
      </c>
      <c r="S25" s="41" t="str">
        <f t="shared" si="4"/>
        <v>否</v>
      </c>
      <c r="T25" s="42">
        <f t="shared" si="5"/>
        <v>1</v>
      </c>
      <c r="U25" s="46" t="s">
        <v>53</v>
      </c>
    </row>
    <row r="26" s="5" customFormat="1" ht="25.5" spans="1:21">
      <c r="A26" s="20">
        <v>21</v>
      </c>
      <c r="B26" s="24" t="s">
        <v>54</v>
      </c>
      <c r="C26" s="22"/>
      <c r="D26" s="22"/>
      <c r="E26" s="22"/>
      <c r="F26" s="22"/>
      <c r="G26" s="22"/>
      <c r="H26" s="23"/>
      <c r="I26" s="22"/>
      <c r="J26" s="23">
        <f t="shared" si="1"/>
        <v>0</v>
      </c>
      <c r="K26" s="22"/>
      <c r="L26" s="22">
        <v>1</v>
      </c>
      <c r="M26" s="23">
        <f t="shared" si="2"/>
        <v>1</v>
      </c>
      <c r="N26" s="22"/>
      <c r="O26" s="22"/>
      <c r="P26" s="22"/>
      <c r="Q26" s="23">
        <f t="shared" si="0"/>
        <v>0</v>
      </c>
      <c r="R26" s="41" t="str">
        <f t="shared" si="3"/>
        <v>否</v>
      </c>
      <c r="S26" s="41" t="str">
        <f t="shared" si="4"/>
        <v>否</v>
      </c>
      <c r="T26" s="42">
        <f t="shared" si="5"/>
        <v>1</v>
      </c>
      <c r="U26" s="44" t="s">
        <v>55</v>
      </c>
    </row>
    <row r="27" s="5" customFormat="1" ht="25.5" spans="1:21">
      <c r="A27" s="20">
        <v>22</v>
      </c>
      <c r="B27" s="24" t="s">
        <v>56</v>
      </c>
      <c r="C27" s="22"/>
      <c r="D27" s="22"/>
      <c r="E27" s="22"/>
      <c r="F27" s="22"/>
      <c r="G27" s="22"/>
      <c r="H27" s="23"/>
      <c r="I27" s="22"/>
      <c r="J27" s="23">
        <f t="shared" si="1"/>
        <v>0</v>
      </c>
      <c r="K27" s="22"/>
      <c r="L27" s="22">
        <v>1</v>
      </c>
      <c r="M27" s="23">
        <f t="shared" si="2"/>
        <v>1</v>
      </c>
      <c r="N27" s="22"/>
      <c r="O27" s="22"/>
      <c r="P27" s="22"/>
      <c r="Q27" s="23">
        <f t="shared" si="0"/>
        <v>0</v>
      </c>
      <c r="R27" s="41" t="str">
        <f t="shared" si="3"/>
        <v>否</v>
      </c>
      <c r="S27" s="41" t="str">
        <f t="shared" si="4"/>
        <v>否</v>
      </c>
      <c r="T27" s="42">
        <f t="shared" si="5"/>
        <v>1</v>
      </c>
      <c r="U27" s="44" t="s">
        <v>57</v>
      </c>
    </row>
    <row r="28" s="5" customFormat="1" ht="25.5" spans="1:21">
      <c r="A28" s="20">
        <v>23</v>
      </c>
      <c r="B28" s="24" t="s">
        <v>58</v>
      </c>
      <c r="C28" s="22"/>
      <c r="D28" s="22"/>
      <c r="E28" s="22"/>
      <c r="F28" s="22"/>
      <c r="G28" s="22"/>
      <c r="H28" s="23"/>
      <c r="I28" s="22"/>
      <c r="J28" s="23">
        <f t="shared" si="1"/>
        <v>0</v>
      </c>
      <c r="K28" s="22"/>
      <c r="L28" s="22">
        <v>1</v>
      </c>
      <c r="M28" s="23">
        <f t="shared" si="2"/>
        <v>1</v>
      </c>
      <c r="N28" s="22"/>
      <c r="O28" s="22"/>
      <c r="P28" s="22"/>
      <c r="Q28" s="23">
        <f t="shared" si="0"/>
        <v>0</v>
      </c>
      <c r="R28" s="41" t="str">
        <f t="shared" si="3"/>
        <v>否</v>
      </c>
      <c r="S28" s="41" t="str">
        <f t="shared" si="4"/>
        <v>否</v>
      </c>
      <c r="T28" s="42">
        <f t="shared" si="5"/>
        <v>1</v>
      </c>
      <c r="U28" s="44" t="s">
        <v>57</v>
      </c>
    </row>
    <row r="29" s="5" customFormat="1" ht="25.5" spans="1:21">
      <c r="A29" s="20">
        <v>24</v>
      </c>
      <c r="B29" s="24" t="s">
        <v>59</v>
      </c>
      <c r="C29" s="22"/>
      <c r="D29" s="22"/>
      <c r="E29" s="22"/>
      <c r="F29" s="22"/>
      <c r="G29" s="22"/>
      <c r="H29" s="23"/>
      <c r="I29" s="22"/>
      <c r="J29" s="23">
        <f t="shared" si="1"/>
        <v>0</v>
      </c>
      <c r="K29" s="22"/>
      <c r="L29" s="22">
        <v>1</v>
      </c>
      <c r="M29" s="23">
        <f t="shared" si="2"/>
        <v>1</v>
      </c>
      <c r="N29" s="22"/>
      <c r="O29" s="22"/>
      <c r="P29" s="22"/>
      <c r="Q29" s="23">
        <f t="shared" si="0"/>
        <v>0</v>
      </c>
      <c r="R29" s="41" t="str">
        <f t="shared" si="3"/>
        <v>否</v>
      </c>
      <c r="S29" s="41" t="str">
        <f t="shared" si="4"/>
        <v>否</v>
      </c>
      <c r="T29" s="42">
        <f t="shared" si="5"/>
        <v>1</v>
      </c>
      <c r="U29" s="44" t="s">
        <v>34</v>
      </c>
    </row>
    <row r="30" s="5" customFormat="1" ht="25.5" spans="1:21">
      <c r="A30" s="20">
        <v>25</v>
      </c>
      <c r="B30" s="24" t="s">
        <v>60</v>
      </c>
      <c r="C30" s="22"/>
      <c r="D30" s="22"/>
      <c r="E30" s="22"/>
      <c r="F30" s="22"/>
      <c r="G30" s="22"/>
      <c r="H30" s="23"/>
      <c r="I30" s="22"/>
      <c r="J30" s="23">
        <f t="shared" si="1"/>
        <v>0</v>
      </c>
      <c r="K30" s="22"/>
      <c r="L30" s="22">
        <v>1</v>
      </c>
      <c r="M30" s="23">
        <f t="shared" si="2"/>
        <v>1</v>
      </c>
      <c r="N30" s="22"/>
      <c r="O30" s="22"/>
      <c r="P30" s="22"/>
      <c r="Q30" s="23">
        <f t="shared" si="0"/>
        <v>0</v>
      </c>
      <c r="R30" s="41" t="str">
        <f t="shared" si="3"/>
        <v>否</v>
      </c>
      <c r="S30" s="41" t="str">
        <f t="shared" si="4"/>
        <v>否</v>
      </c>
      <c r="T30" s="42">
        <f t="shared" si="5"/>
        <v>1</v>
      </c>
      <c r="U30" s="44" t="s">
        <v>34</v>
      </c>
    </row>
    <row r="31" s="5" customFormat="1" ht="51" spans="1:21">
      <c r="A31" s="20">
        <v>26</v>
      </c>
      <c r="B31" s="24" t="s">
        <v>61</v>
      </c>
      <c r="C31" s="22"/>
      <c r="D31" s="22"/>
      <c r="E31" s="22"/>
      <c r="F31" s="22"/>
      <c r="G31" s="22"/>
      <c r="H31" s="23"/>
      <c r="I31" s="22"/>
      <c r="J31" s="23">
        <f t="shared" si="1"/>
        <v>0</v>
      </c>
      <c r="K31" s="22"/>
      <c r="L31" s="22">
        <v>1</v>
      </c>
      <c r="M31" s="23">
        <f t="shared" si="2"/>
        <v>1</v>
      </c>
      <c r="N31" s="22"/>
      <c r="O31" s="22"/>
      <c r="P31" s="22"/>
      <c r="Q31" s="23">
        <f t="shared" si="0"/>
        <v>0</v>
      </c>
      <c r="R31" s="41" t="str">
        <f t="shared" si="3"/>
        <v>否</v>
      </c>
      <c r="S31" s="41" t="str">
        <f t="shared" si="4"/>
        <v>否</v>
      </c>
      <c r="T31" s="42">
        <f t="shared" si="5"/>
        <v>1</v>
      </c>
      <c r="U31" s="44" t="s">
        <v>34</v>
      </c>
    </row>
    <row r="32" s="5" customFormat="1" ht="25.5" spans="1:21">
      <c r="A32" s="20">
        <v>27</v>
      </c>
      <c r="B32" s="24" t="s">
        <v>62</v>
      </c>
      <c r="C32" s="22"/>
      <c r="D32" s="22"/>
      <c r="E32" s="22"/>
      <c r="F32" s="22"/>
      <c r="G32" s="22"/>
      <c r="H32" s="23"/>
      <c r="I32" s="22"/>
      <c r="J32" s="23">
        <f t="shared" si="1"/>
        <v>0</v>
      </c>
      <c r="K32" s="22"/>
      <c r="L32" s="22">
        <v>1</v>
      </c>
      <c r="M32" s="23">
        <f t="shared" si="2"/>
        <v>1</v>
      </c>
      <c r="N32" s="22"/>
      <c r="O32" s="22"/>
      <c r="P32" s="22"/>
      <c r="Q32" s="23">
        <f t="shared" si="0"/>
        <v>0</v>
      </c>
      <c r="R32" s="41" t="str">
        <f t="shared" si="3"/>
        <v>否</v>
      </c>
      <c r="S32" s="41" t="str">
        <f t="shared" si="4"/>
        <v>否</v>
      </c>
      <c r="T32" s="42">
        <f t="shared" si="5"/>
        <v>1</v>
      </c>
      <c r="U32" s="44" t="s">
        <v>34</v>
      </c>
    </row>
    <row r="33" s="5" customFormat="1" ht="25.5" spans="1:21">
      <c r="A33" s="20">
        <v>28</v>
      </c>
      <c r="B33" s="24" t="s">
        <v>63</v>
      </c>
      <c r="C33" s="22"/>
      <c r="D33" s="22"/>
      <c r="E33" s="22"/>
      <c r="F33" s="22"/>
      <c r="G33" s="22"/>
      <c r="H33" s="23"/>
      <c r="I33" s="22"/>
      <c r="J33" s="23">
        <f t="shared" si="1"/>
        <v>0</v>
      </c>
      <c r="K33" s="22"/>
      <c r="L33" s="22">
        <v>1</v>
      </c>
      <c r="M33" s="23">
        <f t="shared" si="2"/>
        <v>1</v>
      </c>
      <c r="N33" s="22"/>
      <c r="O33" s="22"/>
      <c r="P33" s="22"/>
      <c r="Q33" s="23">
        <f t="shared" si="0"/>
        <v>0</v>
      </c>
      <c r="R33" s="41" t="str">
        <f t="shared" si="3"/>
        <v>否</v>
      </c>
      <c r="S33" s="41" t="str">
        <f t="shared" si="4"/>
        <v>否</v>
      </c>
      <c r="T33" s="42">
        <f t="shared" si="5"/>
        <v>1</v>
      </c>
      <c r="U33" s="44" t="s">
        <v>28</v>
      </c>
    </row>
    <row r="34" s="5" customFormat="1" ht="37.5" spans="1:21">
      <c r="A34" s="20">
        <v>29</v>
      </c>
      <c r="B34" s="24" t="s">
        <v>64</v>
      </c>
      <c r="C34" s="22"/>
      <c r="D34" s="22"/>
      <c r="E34" s="22"/>
      <c r="F34" s="22"/>
      <c r="G34" s="22"/>
      <c r="H34" s="23"/>
      <c r="I34" s="22"/>
      <c r="J34" s="23">
        <f t="shared" si="1"/>
        <v>0</v>
      </c>
      <c r="K34" s="22"/>
      <c r="L34" s="22">
        <v>1</v>
      </c>
      <c r="M34" s="23">
        <f t="shared" si="2"/>
        <v>1</v>
      </c>
      <c r="N34" s="22"/>
      <c r="O34" s="22"/>
      <c r="P34" s="22"/>
      <c r="Q34" s="23">
        <f t="shared" si="0"/>
        <v>0</v>
      </c>
      <c r="R34" s="41" t="str">
        <f t="shared" si="3"/>
        <v>否</v>
      </c>
      <c r="S34" s="41" t="str">
        <f t="shared" si="4"/>
        <v>否</v>
      </c>
      <c r="T34" s="42">
        <f t="shared" si="5"/>
        <v>1</v>
      </c>
      <c r="U34" s="45" t="s">
        <v>53</v>
      </c>
    </row>
    <row r="35" s="5" customFormat="1" ht="25.5" spans="1:21">
      <c r="A35" s="20">
        <v>30</v>
      </c>
      <c r="B35" s="24" t="s">
        <v>65</v>
      </c>
      <c r="C35" s="22"/>
      <c r="D35" s="22"/>
      <c r="E35" s="22"/>
      <c r="F35" s="22"/>
      <c r="G35" s="22"/>
      <c r="H35" s="23"/>
      <c r="I35" s="22"/>
      <c r="J35" s="23">
        <f t="shared" si="1"/>
        <v>0</v>
      </c>
      <c r="K35" s="22"/>
      <c r="L35" s="22">
        <v>1</v>
      </c>
      <c r="M35" s="23">
        <f t="shared" si="2"/>
        <v>1</v>
      </c>
      <c r="N35" s="22"/>
      <c r="O35" s="22"/>
      <c r="P35" s="22"/>
      <c r="Q35" s="23">
        <f t="shared" si="0"/>
        <v>0</v>
      </c>
      <c r="R35" s="41" t="str">
        <f t="shared" si="3"/>
        <v>否</v>
      </c>
      <c r="S35" s="41" t="str">
        <f t="shared" si="4"/>
        <v>否</v>
      </c>
      <c r="T35" s="42">
        <f t="shared" si="5"/>
        <v>1</v>
      </c>
      <c r="U35" s="44" t="s">
        <v>66</v>
      </c>
    </row>
    <row r="36" s="5" customFormat="1" ht="25.5" spans="1:21">
      <c r="A36" s="20">
        <v>31</v>
      </c>
      <c r="B36" s="24" t="s">
        <v>67</v>
      </c>
      <c r="C36" s="22"/>
      <c r="D36" s="22"/>
      <c r="E36" s="22"/>
      <c r="F36" s="22"/>
      <c r="G36" s="22"/>
      <c r="H36" s="23"/>
      <c r="I36" s="22"/>
      <c r="J36" s="23">
        <f t="shared" si="1"/>
        <v>0</v>
      </c>
      <c r="K36" s="32"/>
      <c r="L36" s="32">
        <v>1</v>
      </c>
      <c r="M36" s="23">
        <f t="shared" si="2"/>
        <v>1</v>
      </c>
      <c r="N36" s="22"/>
      <c r="O36" s="22"/>
      <c r="P36" s="22"/>
      <c r="Q36" s="23">
        <f t="shared" si="0"/>
        <v>0</v>
      </c>
      <c r="R36" s="41" t="str">
        <f t="shared" si="3"/>
        <v>否</v>
      </c>
      <c r="S36" s="41" t="str">
        <f t="shared" si="4"/>
        <v>否</v>
      </c>
      <c r="T36" s="42">
        <f t="shared" si="5"/>
        <v>1</v>
      </c>
      <c r="U36" s="44" t="s">
        <v>66</v>
      </c>
    </row>
    <row r="37" s="5" customFormat="1" ht="25.5" spans="1:21">
      <c r="A37" s="20">
        <v>32</v>
      </c>
      <c r="B37" s="24" t="s">
        <v>68</v>
      </c>
      <c r="C37" s="22">
        <v>1</v>
      </c>
      <c r="D37" s="22"/>
      <c r="E37" s="22"/>
      <c r="F37" s="22"/>
      <c r="G37" s="22"/>
      <c r="H37" s="23"/>
      <c r="I37" s="22"/>
      <c r="J37" s="23">
        <f t="shared" si="1"/>
        <v>1</v>
      </c>
      <c r="K37" s="32"/>
      <c r="L37" s="32"/>
      <c r="M37" s="23">
        <f t="shared" si="2"/>
        <v>0</v>
      </c>
      <c r="N37" s="22"/>
      <c r="O37" s="22"/>
      <c r="P37" s="22"/>
      <c r="Q37" s="23">
        <f t="shared" si="0"/>
        <v>0</v>
      </c>
      <c r="R37" s="41" t="str">
        <f t="shared" si="3"/>
        <v>否</v>
      </c>
      <c r="S37" s="41" t="str">
        <f t="shared" si="4"/>
        <v>否</v>
      </c>
      <c r="T37" s="42">
        <f t="shared" si="5"/>
        <v>1</v>
      </c>
      <c r="U37" s="43" t="s">
        <v>34</v>
      </c>
    </row>
    <row r="38" s="5" customFormat="1" ht="25.5" spans="1:21">
      <c r="A38" s="20">
        <v>33</v>
      </c>
      <c r="B38" s="24" t="s">
        <v>69</v>
      </c>
      <c r="C38" s="22"/>
      <c r="D38" s="22"/>
      <c r="E38" s="22"/>
      <c r="F38" s="22"/>
      <c r="G38" s="22"/>
      <c r="H38" s="23"/>
      <c r="I38" s="22"/>
      <c r="J38" s="23">
        <f t="shared" si="1"/>
        <v>0</v>
      </c>
      <c r="K38" s="32"/>
      <c r="L38" s="32">
        <v>1</v>
      </c>
      <c r="M38" s="23">
        <f t="shared" si="2"/>
        <v>1</v>
      </c>
      <c r="N38" s="22"/>
      <c r="O38" s="22"/>
      <c r="P38" s="22"/>
      <c r="Q38" s="23">
        <f t="shared" si="0"/>
        <v>0</v>
      </c>
      <c r="R38" s="41" t="str">
        <f t="shared" si="3"/>
        <v>否</v>
      </c>
      <c r="S38" s="41" t="str">
        <f t="shared" si="4"/>
        <v>否</v>
      </c>
      <c r="T38" s="42">
        <f t="shared" si="5"/>
        <v>1</v>
      </c>
      <c r="U38" s="44" t="s">
        <v>66</v>
      </c>
    </row>
    <row r="39" s="5" customFormat="1" ht="25.5" spans="1:21">
      <c r="A39" s="20">
        <v>34</v>
      </c>
      <c r="B39" s="24" t="s">
        <v>70</v>
      </c>
      <c r="C39" s="22"/>
      <c r="D39" s="22"/>
      <c r="E39" s="22"/>
      <c r="F39" s="22"/>
      <c r="G39" s="22"/>
      <c r="H39" s="23"/>
      <c r="I39" s="22"/>
      <c r="J39" s="23">
        <f t="shared" si="1"/>
        <v>0</v>
      </c>
      <c r="K39" s="32"/>
      <c r="L39" s="32">
        <v>1</v>
      </c>
      <c r="M39" s="23">
        <f t="shared" si="2"/>
        <v>1</v>
      </c>
      <c r="N39" s="22"/>
      <c r="O39" s="22"/>
      <c r="P39" s="22"/>
      <c r="Q39" s="23">
        <f t="shared" si="0"/>
        <v>0</v>
      </c>
      <c r="R39" s="41" t="str">
        <f t="shared" si="3"/>
        <v>否</v>
      </c>
      <c r="S39" s="41" t="str">
        <f t="shared" si="4"/>
        <v>否</v>
      </c>
      <c r="T39" s="42">
        <f t="shared" si="5"/>
        <v>1</v>
      </c>
      <c r="U39" s="44" t="s">
        <v>66</v>
      </c>
    </row>
    <row r="40" s="5" customFormat="1" ht="25.5" spans="1:21">
      <c r="A40" s="20">
        <v>35</v>
      </c>
      <c r="B40" s="24" t="s">
        <v>71</v>
      </c>
      <c r="C40" s="22"/>
      <c r="D40" s="22"/>
      <c r="E40" s="22"/>
      <c r="F40" s="22"/>
      <c r="G40" s="22"/>
      <c r="H40" s="23"/>
      <c r="I40" s="22"/>
      <c r="J40" s="23">
        <f t="shared" si="1"/>
        <v>0</v>
      </c>
      <c r="K40" s="32"/>
      <c r="L40" s="32">
        <v>1</v>
      </c>
      <c r="M40" s="23">
        <f t="shared" si="2"/>
        <v>1</v>
      </c>
      <c r="N40" s="22"/>
      <c r="O40" s="22"/>
      <c r="P40" s="22"/>
      <c r="Q40" s="23">
        <f t="shared" si="0"/>
        <v>0</v>
      </c>
      <c r="R40" s="41" t="str">
        <f t="shared" si="3"/>
        <v>否</v>
      </c>
      <c r="S40" s="41" t="str">
        <f t="shared" si="4"/>
        <v>否</v>
      </c>
      <c r="T40" s="42">
        <f t="shared" si="5"/>
        <v>1</v>
      </c>
      <c r="U40" s="44" t="s">
        <v>66</v>
      </c>
    </row>
    <row r="41" s="5" customFormat="1" ht="25.5" spans="1:21">
      <c r="A41" s="20">
        <v>36</v>
      </c>
      <c r="B41" s="24" t="s">
        <v>72</v>
      </c>
      <c r="C41" s="22"/>
      <c r="D41" s="22"/>
      <c r="E41" s="22"/>
      <c r="F41" s="22"/>
      <c r="G41" s="22"/>
      <c r="H41" s="23"/>
      <c r="I41" s="22"/>
      <c r="J41" s="23">
        <f t="shared" si="1"/>
        <v>0</v>
      </c>
      <c r="K41" s="33"/>
      <c r="L41" s="33"/>
      <c r="M41" s="23">
        <f t="shared" si="2"/>
        <v>0</v>
      </c>
      <c r="N41" s="22">
        <v>1</v>
      </c>
      <c r="O41" s="22">
        <v>1</v>
      </c>
      <c r="P41" s="22" t="s">
        <v>73</v>
      </c>
      <c r="Q41" s="23">
        <f t="shared" si="0"/>
        <v>2</v>
      </c>
      <c r="R41" s="41" t="str">
        <f t="shared" si="3"/>
        <v>否</v>
      </c>
      <c r="S41" s="41" t="str">
        <f t="shared" si="4"/>
        <v>否</v>
      </c>
      <c r="T41" s="42">
        <f t="shared" si="5"/>
        <v>2</v>
      </c>
      <c r="U41" s="44" t="s">
        <v>42</v>
      </c>
    </row>
    <row r="42" s="5" customFormat="1" ht="25.5" spans="1:21">
      <c r="A42" s="20">
        <v>37</v>
      </c>
      <c r="B42" s="24" t="s">
        <v>74</v>
      </c>
      <c r="C42" s="22"/>
      <c r="D42" s="22"/>
      <c r="E42" s="22"/>
      <c r="F42" s="22"/>
      <c r="G42" s="22"/>
      <c r="H42" s="23"/>
      <c r="I42" s="22"/>
      <c r="J42" s="23">
        <f t="shared" si="1"/>
        <v>0</v>
      </c>
      <c r="K42" s="33"/>
      <c r="L42" s="33"/>
      <c r="M42" s="23">
        <f t="shared" si="2"/>
        <v>0</v>
      </c>
      <c r="N42" s="22">
        <v>1</v>
      </c>
      <c r="O42" s="22"/>
      <c r="P42" s="22"/>
      <c r="Q42" s="23">
        <f t="shared" si="0"/>
        <v>1</v>
      </c>
      <c r="R42" s="41" t="str">
        <f t="shared" si="3"/>
        <v>否</v>
      </c>
      <c r="S42" s="41" t="str">
        <f t="shared" si="4"/>
        <v>否</v>
      </c>
      <c r="T42" s="42">
        <f t="shared" si="5"/>
        <v>1</v>
      </c>
      <c r="U42" s="44" t="s">
        <v>34</v>
      </c>
    </row>
    <row r="43" s="5" customFormat="1" ht="25.5" spans="1:21">
      <c r="A43" s="20">
        <v>38</v>
      </c>
      <c r="B43" s="27" t="s">
        <v>75</v>
      </c>
      <c r="C43" s="22"/>
      <c r="D43" s="22">
        <v>1</v>
      </c>
      <c r="E43" s="22"/>
      <c r="F43" s="22"/>
      <c r="G43" s="22"/>
      <c r="H43" s="23"/>
      <c r="I43" s="22"/>
      <c r="J43" s="23">
        <f t="shared" si="1"/>
        <v>1</v>
      </c>
      <c r="K43" s="33"/>
      <c r="L43" s="33"/>
      <c r="M43" s="23">
        <f t="shared" si="2"/>
        <v>0</v>
      </c>
      <c r="N43" s="22"/>
      <c r="O43" s="22"/>
      <c r="P43" s="22"/>
      <c r="Q43" s="23">
        <f t="shared" si="0"/>
        <v>0</v>
      </c>
      <c r="R43" s="41" t="str">
        <f t="shared" si="3"/>
        <v>否</v>
      </c>
      <c r="S43" s="41" t="str">
        <f t="shared" si="4"/>
        <v>否</v>
      </c>
      <c r="T43" s="42">
        <f t="shared" si="5"/>
        <v>1</v>
      </c>
      <c r="U43" s="43" t="s">
        <v>34</v>
      </c>
    </row>
    <row r="44" s="5" customFormat="1" ht="25.5" spans="1:21">
      <c r="A44" s="20">
        <v>39</v>
      </c>
      <c r="B44" s="27" t="s">
        <v>76</v>
      </c>
      <c r="C44" s="22"/>
      <c r="D44" s="22">
        <v>1</v>
      </c>
      <c r="E44" s="22"/>
      <c r="F44" s="22"/>
      <c r="G44" s="22"/>
      <c r="H44" s="23"/>
      <c r="I44" s="22"/>
      <c r="J44" s="23">
        <f t="shared" si="1"/>
        <v>1</v>
      </c>
      <c r="K44" s="33"/>
      <c r="L44" s="33"/>
      <c r="M44" s="23">
        <f t="shared" si="2"/>
        <v>0</v>
      </c>
      <c r="N44" s="22"/>
      <c r="O44" s="22"/>
      <c r="P44" s="22"/>
      <c r="Q44" s="23">
        <f t="shared" si="0"/>
        <v>0</v>
      </c>
      <c r="R44" s="41" t="str">
        <f t="shared" si="3"/>
        <v>否</v>
      </c>
      <c r="S44" s="41" t="str">
        <f t="shared" si="4"/>
        <v>否</v>
      </c>
      <c r="T44" s="42">
        <f t="shared" si="5"/>
        <v>1</v>
      </c>
      <c r="U44" s="43" t="s">
        <v>34</v>
      </c>
    </row>
    <row r="45" s="5" customFormat="1" ht="25.5" spans="1:21">
      <c r="A45" s="20">
        <v>40</v>
      </c>
      <c r="B45" s="27" t="s">
        <v>77</v>
      </c>
      <c r="C45" s="22">
        <v>1</v>
      </c>
      <c r="D45" s="22"/>
      <c r="E45" s="22"/>
      <c r="F45" s="22"/>
      <c r="G45" s="22"/>
      <c r="H45" s="23"/>
      <c r="I45" s="22"/>
      <c r="J45" s="23">
        <f t="shared" si="1"/>
        <v>1</v>
      </c>
      <c r="K45" s="33"/>
      <c r="L45" s="33"/>
      <c r="M45" s="23">
        <f t="shared" si="2"/>
        <v>0</v>
      </c>
      <c r="N45" s="22"/>
      <c r="O45" s="22"/>
      <c r="P45" s="22"/>
      <c r="Q45" s="23">
        <f t="shared" si="0"/>
        <v>0</v>
      </c>
      <c r="R45" s="41" t="str">
        <f t="shared" si="3"/>
        <v>否</v>
      </c>
      <c r="S45" s="41" t="str">
        <f t="shared" si="4"/>
        <v>否</v>
      </c>
      <c r="T45" s="42">
        <f t="shared" si="5"/>
        <v>1</v>
      </c>
      <c r="U45" s="43" t="s">
        <v>34</v>
      </c>
    </row>
    <row r="46" s="5" customFormat="1" ht="25.5" spans="1:21">
      <c r="A46" s="20">
        <v>41</v>
      </c>
      <c r="B46" s="27" t="s">
        <v>78</v>
      </c>
      <c r="C46" s="22">
        <v>1</v>
      </c>
      <c r="D46" s="22"/>
      <c r="E46" s="22"/>
      <c r="F46" s="22"/>
      <c r="G46" s="22"/>
      <c r="H46" s="23"/>
      <c r="I46" s="22"/>
      <c r="J46" s="23">
        <f t="shared" si="1"/>
        <v>1</v>
      </c>
      <c r="K46" s="33"/>
      <c r="L46" s="33"/>
      <c r="M46" s="23">
        <f t="shared" si="2"/>
        <v>0</v>
      </c>
      <c r="N46" s="22"/>
      <c r="O46" s="22"/>
      <c r="P46" s="22"/>
      <c r="Q46" s="23">
        <f t="shared" si="0"/>
        <v>0</v>
      </c>
      <c r="R46" s="41" t="str">
        <f t="shared" si="3"/>
        <v>否</v>
      </c>
      <c r="S46" s="41" t="str">
        <f t="shared" si="4"/>
        <v>否</v>
      </c>
      <c r="T46" s="42">
        <f t="shared" si="5"/>
        <v>1</v>
      </c>
      <c r="U46" s="43" t="s">
        <v>34</v>
      </c>
    </row>
    <row r="47" s="5" customFormat="1" ht="25.5" spans="1:21">
      <c r="A47" s="20">
        <v>42</v>
      </c>
      <c r="B47" s="27" t="s">
        <v>79</v>
      </c>
      <c r="C47" s="22">
        <v>1</v>
      </c>
      <c r="D47" s="22"/>
      <c r="E47" s="22"/>
      <c r="F47" s="22"/>
      <c r="G47" s="22"/>
      <c r="H47" s="23"/>
      <c r="I47" s="22"/>
      <c r="J47" s="23">
        <f t="shared" si="1"/>
        <v>1</v>
      </c>
      <c r="K47" s="33"/>
      <c r="L47" s="33"/>
      <c r="M47" s="23">
        <f t="shared" si="2"/>
        <v>0</v>
      </c>
      <c r="N47" s="22"/>
      <c r="O47" s="22"/>
      <c r="P47" s="22"/>
      <c r="Q47" s="23">
        <f t="shared" si="0"/>
        <v>0</v>
      </c>
      <c r="R47" s="41" t="str">
        <f t="shared" si="3"/>
        <v>否</v>
      </c>
      <c r="S47" s="41" t="str">
        <f t="shared" si="4"/>
        <v>否</v>
      </c>
      <c r="T47" s="42">
        <f t="shared" si="5"/>
        <v>1</v>
      </c>
      <c r="U47" s="43" t="s">
        <v>42</v>
      </c>
    </row>
    <row r="48" s="5" customFormat="1" ht="25.5" spans="1:21">
      <c r="A48" s="20">
        <v>43</v>
      </c>
      <c r="B48" s="27" t="s">
        <v>80</v>
      </c>
      <c r="C48" s="22">
        <v>1</v>
      </c>
      <c r="D48" s="22"/>
      <c r="E48" s="22"/>
      <c r="F48" s="22"/>
      <c r="G48" s="22"/>
      <c r="H48" s="23"/>
      <c r="I48" s="22"/>
      <c r="J48" s="23">
        <f t="shared" si="1"/>
        <v>1</v>
      </c>
      <c r="K48" s="33"/>
      <c r="L48" s="33"/>
      <c r="M48" s="23">
        <f t="shared" si="2"/>
        <v>0</v>
      </c>
      <c r="N48" s="22"/>
      <c r="O48" s="22"/>
      <c r="P48" s="22"/>
      <c r="Q48" s="23">
        <f t="shared" si="0"/>
        <v>0</v>
      </c>
      <c r="R48" s="41" t="str">
        <f t="shared" si="3"/>
        <v>否</v>
      </c>
      <c r="S48" s="41" t="str">
        <f t="shared" si="4"/>
        <v>否</v>
      </c>
      <c r="T48" s="42">
        <f t="shared" si="5"/>
        <v>1</v>
      </c>
      <c r="U48" s="43" t="s">
        <v>81</v>
      </c>
    </row>
    <row r="49" s="5" customFormat="1" ht="31.8" customHeight="1" spans="1:21">
      <c r="A49" s="20">
        <v>44</v>
      </c>
      <c r="B49" s="27" t="s">
        <v>82</v>
      </c>
      <c r="C49" s="22"/>
      <c r="D49" s="22"/>
      <c r="E49" s="22"/>
      <c r="F49" s="22"/>
      <c r="G49" s="22"/>
      <c r="H49" s="23"/>
      <c r="I49" s="22"/>
      <c r="J49" s="23">
        <f t="shared" si="1"/>
        <v>0</v>
      </c>
      <c r="K49" s="33"/>
      <c r="L49" s="33">
        <v>1</v>
      </c>
      <c r="M49" s="23">
        <f t="shared" si="2"/>
        <v>1</v>
      </c>
      <c r="N49" s="22"/>
      <c r="O49" s="22"/>
      <c r="P49" s="22"/>
      <c r="Q49" s="23">
        <f t="shared" si="0"/>
        <v>0</v>
      </c>
      <c r="R49" s="41" t="str">
        <f t="shared" si="3"/>
        <v>否</v>
      </c>
      <c r="S49" s="41" t="str">
        <f t="shared" si="4"/>
        <v>否</v>
      </c>
      <c r="T49" s="42">
        <f t="shared" si="5"/>
        <v>1</v>
      </c>
      <c r="U49" s="44" t="s">
        <v>34</v>
      </c>
    </row>
    <row r="50" s="5" customFormat="1" ht="25.5" spans="1:21">
      <c r="A50" s="20">
        <v>45</v>
      </c>
      <c r="B50" s="27" t="s">
        <v>83</v>
      </c>
      <c r="C50" s="22"/>
      <c r="D50" s="22"/>
      <c r="E50" s="22"/>
      <c r="F50" s="22"/>
      <c r="G50" s="22"/>
      <c r="H50" s="23"/>
      <c r="I50" s="22"/>
      <c r="J50" s="23">
        <f t="shared" si="1"/>
        <v>0</v>
      </c>
      <c r="K50" s="33"/>
      <c r="L50" s="33">
        <v>1</v>
      </c>
      <c r="M50" s="23">
        <f t="shared" si="2"/>
        <v>1</v>
      </c>
      <c r="N50" s="22"/>
      <c r="O50" s="22"/>
      <c r="P50" s="22"/>
      <c r="Q50" s="23">
        <f t="shared" si="0"/>
        <v>0</v>
      </c>
      <c r="R50" s="41" t="str">
        <f t="shared" si="3"/>
        <v>否</v>
      </c>
      <c r="S50" s="41" t="str">
        <f t="shared" si="4"/>
        <v>否</v>
      </c>
      <c r="T50" s="42">
        <f t="shared" si="5"/>
        <v>1</v>
      </c>
      <c r="U50" s="44" t="s">
        <v>34</v>
      </c>
    </row>
    <row r="51" s="5" customFormat="1" ht="25.5" spans="1:21">
      <c r="A51" s="20">
        <v>46</v>
      </c>
      <c r="B51" s="27" t="s">
        <v>84</v>
      </c>
      <c r="C51" s="22"/>
      <c r="D51" s="22"/>
      <c r="E51" s="22"/>
      <c r="F51" s="22"/>
      <c r="G51" s="22"/>
      <c r="H51" s="23"/>
      <c r="I51" s="22"/>
      <c r="J51" s="23">
        <f t="shared" si="1"/>
        <v>0</v>
      </c>
      <c r="K51" s="33"/>
      <c r="L51" s="33">
        <v>1</v>
      </c>
      <c r="M51" s="23">
        <f t="shared" si="2"/>
        <v>1</v>
      </c>
      <c r="N51" s="22"/>
      <c r="O51" s="22"/>
      <c r="P51" s="22"/>
      <c r="Q51" s="23">
        <f t="shared" si="0"/>
        <v>0</v>
      </c>
      <c r="R51" s="41" t="str">
        <f t="shared" si="3"/>
        <v>否</v>
      </c>
      <c r="S51" s="41" t="str">
        <f t="shared" si="4"/>
        <v>否</v>
      </c>
      <c r="T51" s="42">
        <f t="shared" si="5"/>
        <v>1</v>
      </c>
      <c r="U51" s="44" t="s">
        <v>34</v>
      </c>
    </row>
    <row r="52" s="5" customFormat="1" ht="25.5" spans="1:21">
      <c r="A52" s="20">
        <v>47</v>
      </c>
      <c r="B52" s="27" t="s">
        <v>85</v>
      </c>
      <c r="C52" s="22"/>
      <c r="D52" s="22"/>
      <c r="E52" s="22"/>
      <c r="F52" s="22"/>
      <c r="G52" s="22"/>
      <c r="H52" s="23"/>
      <c r="I52" s="22"/>
      <c r="J52" s="23">
        <f t="shared" si="1"/>
        <v>0</v>
      </c>
      <c r="K52" s="33"/>
      <c r="L52" s="33">
        <v>1</v>
      </c>
      <c r="M52" s="23">
        <f t="shared" si="2"/>
        <v>1</v>
      </c>
      <c r="N52" s="22"/>
      <c r="O52" s="22"/>
      <c r="P52" s="22"/>
      <c r="Q52" s="23">
        <f t="shared" si="0"/>
        <v>0</v>
      </c>
      <c r="R52" s="41" t="str">
        <f t="shared" si="3"/>
        <v>否</v>
      </c>
      <c r="S52" s="41" t="str">
        <f t="shared" si="4"/>
        <v>否</v>
      </c>
      <c r="T52" s="42">
        <f t="shared" si="5"/>
        <v>1</v>
      </c>
      <c r="U52" s="44" t="s">
        <v>34</v>
      </c>
    </row>
    <row r="53" s="5" customFormat="1" ht="25.5" spans="1:21">
      <c r="A53" s="20">
        <v>48</v>
      </c>
      <c r="B53" s="27" t="s">
        <v>86</v>
      </c>
      <c r="C53" s="22"/>
      <c r="D53" s="22"/>
      <c r="E53" s="22"/>
      <c r="F53" s="22"/>
      <c r="G53" s="22"/>
      <c r="H53" s="23"/>
      <c r="I53" s="22"/>
      <c r="J53" s="23">
        <f t="shared" si="1"/>
        <v>0</v>
      </c>
      <c r="K53" s="33"/>
      <c r="L53" s="33">
        <v>1</v>
      </c>
      <c r="M53" s="23">
        <f t="shared" si="2"/>
        <v>1</v>
      </c>
      <c r="N53" s="22"/>
      <c r="O53" s="22"/>
      <c r="P53" s="22"/>
      <c r="Q53" s="23">
        <f t="shared" si="0"/>
        <v>0</v>
      </c>
      <c r="R53" s="41" t="str">
        <f t="shared" si="3"/>
        <v>否</v>
      </c>
      <c r="S53" s="41" t="str">
        <f t="shared" si="4"/>
        <v>否</v>
      </c>
      <c r="T53" s="42">
        <f t="shared" si="5"/>
        <v>1</v>
      </c>
      <c r="U53" s="44" t="s">
        <v>42</v>
      </c>
    </row>
    <row r="54" s="5" customFormat="1" ht="25.5" spans="1:21">
      <c r="A54" s="20">
        <v>49</v>
      </c>
      <c r="B54" s="27" t="s">
        <v>87</v>
      </c>
      <c r="C54" s="22"/>
      <c r="D54" s="22"/>
      <c r="E54" s="22"/>
      <c r="F54" s="22"/>
      <c r="G54" s="22"/>
      <c r="H54" s="23"/>
      <c r="I54" s="22"/>
      <c r="J54" s="23">
        <f t="shared" si="1"/>
        <v>0</v>
      </c>
      <c r="K54" s="33"/>
      <c r="L54" s="33">
        <v>1</v>
      </c>
      <c r="M54" s="23">
        <f t="shared" si="2"/>
        <v>1</v>
      </c>
      <c r="N54" s="22"/>
      <c r="O54" s="22"/>
      <c r="P54" s="22"/>
      <c r="Q54" s="23">
        <f t="shared" si="0"/>
        <v>0</v>
      </c>
      <c r="R54" s="41" t="str">
        <f t="shared" si="3"/>
        <v>否</v>
      </c>
      <c r="S54" s="41" t="str">
        <f t="shared" si="4"/>
        <v>否</v>
      </c>
      <c r="T54" s="42">
        <f t="shared" si="5"/>
        <v>1</v>
      </c>
      <c r="U54" s="44" t="s">
        <v>88</v>
      </c>
    </row>
    <row r="55" s="5" customFormat="1" ht="25.5" spans="1:21">
      <c r="A55" s="20">
        <v>50</v>
      </c>
      <c r="B55" s="27" t="s">
        <v>89</v>
      </c>
      <c r="C55" s="22"/>
      <c r="D55" s="22"/>
      <c r="E55" s="22"/>
      <c r="F55" s="22"/>
      <c r="G55" s="22"/>
      <c r="H55" s="23"/>
      <c r="I55" s="22"/>
      <c r="J55" s="23">
        <f t="shared" si="1"/>
        <v>0</v>
      </c>
      <c r="K55" s="33"/>
      <c r="L55" s="33">
        <v>1</v>
      </c>
      <c r="M55" s="23">
        <f t="shared" si="2"/>
        <v>1</v>
      </c>
      <c r="N55" s="22"/>
      <c r="O55" s="22"/>
      <c r="P55" s="22"/>
      <c r="Q55" s="23">
        <f t="shared" si="0"/>
        <v>0</v>
      </c>
      <c r="R55" s="41" t="str">
        <f t="shared" si="3"/>
        <v>否</v>
      </c>
      <c r="S55" s="41" t="str">
        <f t="shared" si="4"/>
        <v>否</v>
      </c>
      <c r="T55" s="42">
        <f t="shared" si="5"/>
        <v>1</v>
      </c>
      <c r="U55" s="44" t="s">
        <v>51</v>
      </c>
    </row>
    <row r="56" s="5" customFormat="1" ht="25.5" spans="1:21">
      <c r="A56" s="20">
        <v>51</v>
      </c>
      <c r="B56" s="27" t="s">
        <v>90</v>
      </c>
      <c r="C56" s="22"/>
      <c r="D56" s="22"/>
      <c r="E56" s="22"/>
      <c r="F56" s="22"/>
      <c r="G56" s="22"/>
      <c r="H56" s="23"/>
      <c r="I56" s="22"/>
      <c r="J56" s="23">
        <f t="shared" si="1"/>
        <v>0</v>
      </c>
      <c r="K56" s="33"/>
      <c r="L56" s="33">
        <v>1</v>
      </c>
      <c r="M56" s="23">
        <f t="shared" si="2"/>
        <v>1</v>
      </c>
      <c r="N56" s="22"/>
      <c r="O56" s="22"/>
      <c r="P56" s="22"/>
      <c r="Q56" s="23">
        <f t="shared" si="0"/>
        <v>0</v>
      </c>
      <c r="R56" s="41" t="str">
        <f t="shared" si="3"/>
        <v>否</v>
      </c>
      <c r="S56" s="41" t="str">
        <f t="shared" si="4"/>
        <v>否</v>
      </c>
      <c r="T56" s="42">
        <f t="shared" si="5"/>
        <v>1</v>
      </c>
      <c r="U56" s="44" t="s">
        <v>51</v>
      </c>
    </row>
    <row r="57" s="5" customFormat="1" ht="25.5" spans="1:21">
      <c r="A57" s="20">
        <v>52</v>
      </c>
      <c r="B57" s="27" t="s">
        <v>91</v>
      </c>
      <c r="C57" s="22"/>
      <c r="D57" s="22"/>
      <c r="E57" s="22"/>
      <c r="F57" s="22"/>
      <c r="G57" s="22"/>
      <c r="H57" s="23"/>
      <c r="I57" s="22"/>
      <c r="J57" s="23">
        <f t="shared" si="1"/>
        <v>0</v>
      </c>
      <c r="K57" s="33"/>
      <c r="L57" s="33">
        <v>1</v>
      </c>
      <c r="M57" s="23">
        <f t="shared" si="2"/>
        <v>1</v>
      </c>
      <c r="N57" s="22"/>
      <c r="O57" s="22"/>
      <c r="P57" s="22"/>
      <c r="Q57" s="23">
        <f t="shared" si="0"/>
        <v>0</v>
      </c>
      <c r="R57" s="41" t="str">
        <f t="shared" si="3"/>
        <v>否</v>
      </c>
      <c r="S57" s="41" t="str">
        <f t="shared" si="4"/>
        <v>否</v>
      </c>
      <c r="T57" s="42">
        <f t="shared" si="5"/>
        <v>1</v>
      </c>
      <c r="U57" s="44" t="s">
        <v>51</v>
      </c>
    </row>
    <row r="58" s="5" customFormat="1" ht="25.5" spans="1:21">
      <c r="A58" s="20">
        <v>53</v>
      </c>
      <c r="B58" s="27" t="s">
        <v>92</v>
      </c>
      <c r="C58" s="22"/>
      <c r="D58" s="22"/>
      <c r="E58" s="22"/>
      <c r="F58" s="22"/>
      <c r="G58" s="22"/>
      <c r="H58" s="23"/>
      <c r="I58" s="22"/>
      <c r="J58" s="23">
        <f t="shared" si="1"/>
        <v>0</v>
      </c>
      <c r="K58" s="33"/>
      <c r="L58" s="33">
        <v>1</v>
      </c>
      <c r="M58" s="23">
        <f t="shared" si="2"/>
        <v>1</v>
      </c>
      <c r="N58" s="22"/>
      <c r="O58" s="22"/>
      <c r="P58" s="22"/>
      <c r="Q58" s="23">
        <f t="shared" si="0"/>
        <v>0</v>
      </c>
      <c r="R58" s="41" t="str">
        <f t="shared" si="3"/>
        <v>否</v>
      </c>
      <c r="S58" s="41" t="str">
        <f t="shared" si="4"/>
        <v>否</v>
      </c>
      <c r="T58" s="42">
        <f t="shared" si="5"/>
        <v>1</v>
      </c>
      <c r="U58" s="44" t="s">
        <v>51</v>
      </c>
    </row>
    <row r="59" s="5" customFormat="1" ht="76.5" spans="1:21">
      <c r="A59" s="20">
        <v>54</v>
      </c>
      <c r="B59" s="27" t="s">
        <v>93</v>
      </c>
      <c r="C59" s="22"/>
      <c r="D59" s="22"/>
      <c r="E59" s="22"/>
      <c r="F59" s="22"/>
      <c r="G59" s="22"/>
      <c r="H59" s="23"/>
      <c r="I59" s="22"/>
      <c r="J59" s="23">
        <f t="shared" si="1"/>
        <v>0</v>
      </c>
      <c r="K59" s="33"/>
      <c r="L59" s="33">
        <v>1</v>
      </c>
      <c r="M59" s="23">
        <f t="shared" si="2"/>
        <v>1</v>
      </c>
      <c r="N59" s="22"/>
      <c r="O59" s="22"/>
      <c r="P59" s="22"/>
      <c r="Q59" s="23">
        <f t="shared" si="0"/>
        <v>0</v>
      </c>
      <c r="R59" s="41" t="str">
        <f t="shared" si="3"/>
        <v>否</v>
      </c>
      <c r="S59" s="41" t="str">
        <f t="shared" si="4"/>
        <v>否</v>
      </c>
      <c r="T59" s="42">
        <f t="shared" si="5"/>
        <v>1</v>
      </c>
      <c r="U59" s="44" t="s">
        <v>49</v>
      </c>
    </row>
    <row r="60" s="5" customFormat="1" ht="25.5" spans="1:21">
      <c r="A60" s="20">
        <v>55</v>
      </c>
      <c r="B60" s="27" t="s">
        <v>94</v>
      </c>
      <c r="C60" s="22"/>
      <c r="D60" s="22"/>
      <c r="E60" s="22"/>
      <c r="F60" s="22"/>
      <c r="G60" s="22"/>
      <c r="H60" s="23"/>
      <c r="I60" s="22"/>
      <c r="J60" s="23">
        <f t="shared" si="1"/>
        <v>0</v>
      </c>
      <c r="K60" s="33"/>
      <c r="L60" s="33">
        <v>1</v>
      </c>
      <c r="M60" s="23">
        <f t="shared" si="2"/>
        <v>1</v>
      </c>
      <c r="N60" s="22"/>
      <c r="O60" s="22"/>
      <c r="P60" s="22"/>
      <c r="Q60" s="23">
        <f t="shared" si="0"/>
        <v>0</v>
      </c>
      <c r="R60" s="41" t="str">
        <f t="shared" si="3"/>
        <v>否</v>
      </c>
      <c r="S60" s="41" t="str">
        <f t="shared" si="4"/>
        <v>否</v>
      </c>
      <c r="T60" s="42">
        <f t="shared" si="5"/>
        <v>1</v>
      </c>
      <c r="U60" s="44" t="s">
        <v>57</v>
      </c>
    </row>
    <row r="61" s="5" customFormat="1" ht="25.5" spans="1:21">
      <c r="A61" s="20">
        <v>56</v>
      </c>
      <c r="B61" s="27" t="s">
        <v>95</v>
      </c>
      <c r="C61" s="22"/>
      <c r="D61" s="22"/>
      <c r="E61" s="22"/>
      <c r="F61" s="22"/>
      <c r="G61" s="22"/>
      <c r="H61" s="23"/>
      <c r="I61" s="22"/>
      <c r="J61" s="23">
        <f t="shared" si="1"/>
        <v>0</v>
      </c>
      <c r="K61" s="33"/>
      <c r="L61" s="33">
        <v>1</v>
      </c>
      <c r="M61" s="23">
        <f t="shared" si="2"/>
        <v>1</v>
      </c>
      <c r="N61" s="22"/>
      <c r="O61" s="22"/>
      <c r="P61" s="22"/>
      <c r="Q61" s="23">
        <f t="shared" si="0"/>
        <v>0</v>
      </c>
      <c r="R61" s="41" t="str">
        <f t="shared" si="3"/>
        <v>否</v>
      </c>
      <c r="S61" s="41" t="str">
        <f t="shared" si="4"/>
        <v>否</v>
      </c>
      <c r="T61" s="42">
        <f t="shared" si="5"/>
        <v>1</v>
      </c>
      <c r="U61" s="44" t="s">
        <v>66</v>
      </c>
    </row>
    <row r="62" s="5" customFormat="1" ht="25.5" spans="1:21">
      <c r="A62" s="20">
        <v>57</v>
      </c>
      <c r="B62" s="27" t="s">
        <v>96</v>
      </c>
      <c r="C62" s="22"/>
      <c r="D62" s="22"/>
      <c r="E62" s="22"/>
      <c r="F62" s="22"/>
      <c r="G62" s="22"/>
      <c r="H62" s="23"/>
      <c r="I62" s="22"/>
      <c r="J62" s="23">
        <f t="shared" si="1"/>
        <v>0</v>
      </c>
      <c r="K62" s="33"/>
      <c r="L62" s="33">
        <v>1</v>
      </c>
      <c r="M62" s="23">
        <f t="shared" si="2"/>
        <v>1</v>
      </c>
      <c r="N62" s="22"/>
      <c r="O62" s="22"/>
      <c r="P62" s="22"/>
      <c r="Q62" s="23">
        <f t="shared" si="0"/>
        <v>0</v>
      </c>
      <c r="R62" s="41" t="str">
        <f t="shared" si="3"/>
        <v>否</v>
      </c>
      <c r="S62" s="41" t="str">
        <f t="shared" si="4"/>
        <v>否</v>
      </c>
      <c r="T62" s="42">
        <f t="shared" si="5"/>
        <v>1</v>
      </c>
      <c r="U62" s="44" t="s">
        <v>66</v>
      </c>
    </row>
    <row r="63" s="5" customFormat="1" ht="25.5" spans="1:21">
      <c r="A63" s="20">
        <v>58</v>
      </c>
      <c r="B63" s="27" t="s">
        <v>97</v>
      </c>
      <c r="C63" s="22">
        <v>1</v>
      </c>
      <c r="D63" s="22">
        <v>1</v>
      </c>
      <c r="E63" s="22"/>
      <c r="F63" s="22"/>
      <c r="G63" s="22"/>
      <c r="H63" s="23"/>
      <c r="I63" s="22"/>
      <c r="J63" s="23">
        <f t="shared" si="1"/>
        <v>2</v>
      </c>
      <c r="K63" s="33"/>
      <c r="L63" s="33"/>
      <c r="M63" s="23">
        <f t="shared" si="2"/>
        <v>0</v>
      </c>
      <c r="N63" s="22"/>
      <c r="O63" s="22"/>
      <c r="P63" s="22"/>
      <c r="Q63" s="23">
        <f t="shared" si="0"/>
        <v>0</v>
      </c>
      <c r="R63" s="41" t="str">
        <f t="shared" ref="R63:R98" si="6">IF(M63+Q63&gt;500,"=o7+t7","否")</f>
        <v>否</v>
      </c>
      <c r="S63" s="41" t="str">
        <f t="shared" ref="S63:S98" si="7">IF(J63+M63+Q63&gt;1000,"=o7+t7+j7","否")</f>
        <v>否</v>
      </c>
      <c r="T63" s="42">
        <f t="shared" si="5"/>
        <v>2</v>
      </c>
      <c r="U63" s="43" t="s">
        <v>34</v>
      </c>
    </row>
    <row r="64" s="5" customFormat="1" ht="25.5" spans="1:21">
      <c r="A64" s="20">
        <v>59</v>
      </c>
      <c r="B64" s="27" t="s">
        <v>98</v>
      </c>
      <c r="C64" s="22">
        <v>1</v>
      </c>
      <c r="D64" s="22">
        <v>1</v>
      </c>
      <c r="E64" s="22"/>
      <c r="F64" s="22"/>
      <c r="G64" s="22"/>
      <c r="H64" s="23"/>
      <c r="I64" s="22"/>
      <c r="J64" s="23">
        <f t="shared" si="1"/>
        <v>2</v>
      </c>
      <c r="K64" s="33"/>
      <c r="L64" s="33"/>
      <c r="M64" s="23">
        <f t="shared" si="2"/>
        <v>0</v>
      </c>
      <c r="N64" s="22"/>
      <c r="O64" s="22"/>
      <c r="P64" s="22"/>
      <c r="Q64" s="23">
        <f t="shared" si="0"/>
        <v>0</v>
      </c>
      <c r="R64" s="41" t="str">
        <f t="shared" si="6"/>
        <v>否</v>
      </c>
      <c r="S64" s="41" t="str">
        <f t="shared" si="7"/>
        <v>否</v>
      </c>
      <c r="T64" s="42">
        <f t="shared" si="5"/>
        <v>2</v>
      </c>
      <c r="U64" s="43" t="s">
        <v>31</v>
      </c>
    </row>
    <row r="65" s="5" customFormat="1" ht="27.6" customHeight="1" spans="1:21">
      <c r="A65" s="20">
        <v>60</v>
      </c>
      <c r="B65" s="27" t="s">
        <v>99</v>
      </c>
      <c r="C65" s="22"/>
      <c r="D65" s="22">
        <v>1</v>
      </c>
      <c r="E65" s="22"/>
      <c r="F65" s="22"/>
      <c r="G65" s="22"/>
      <c r="H65" s="23"/>
      <c r="I65" s="22"/>
      <c r="J65" s="23">
        <f t="shared" si="1"/>
        <v>1</v>
      </c>
      <c r="K65" s="33"/>
      <c r="L65" s="33"/>
      <c r="M65" s="23">
        <f t="shared" si="2"/>
        <v>0</v>
      </c>
      <c r="N65" s="22"/>
      <c r="O65" s="22"/>
      <c r="P65" s="22"/>
      <c r="Q65" s="23">
        <f t="shared" si="0"/>
        <v>0</v>
      </c>
      <c r="R65" s="41" t="str">
        <f t="shared" si="6"/>
        <v>否</v>
      </c>
      <c r="S65" s="41" t="str">
        <f t="shared" si="7"/>
        <v>否</v>
      </c>
      <c r="T65" s="42">
        <f t="shared" si="5"/>
        <v>1</v>
      </c>
      <c r="U65" s="43" t="s">
        <v>28</v>
      </c>
    </row>
    <row r="66" s="5" customFormat="1" ht="25.5" spans="1:21">
      <c r="A66" s="20">
        <v>61</v>
      </c>
      <c r="B66" s="27" t="s">
        <v>100</v>
      </c>
      <c r="C66" s="22"/>
      <c r="D66" s="22">
        <v>1</v>
      </c>
      <c r="E66" s="22"/>
      <c r="F66" s="22"/>
      <c r="G66" s="22"/>
      <c r="H66" s="23"/>
      <c r="I66" s="22"/>
      <c r="J66" s="23">
        <f t="shared" si="1"/>
        <v>1</v>
      </c>
      <c r="K66" s="33"/>
      <c r="L66" s="33"/>
      <c r="M66" s="23">
        <f t="shared" si="2"/>
        <v>0</v>
      </c>
      <c r="N66" s="22"/>
      <c r="O66" s="22"/>
      <c r="P66" s="22"/>
      <c r="Q66" s="23">
        <f t="shared" si="0"/>
        <v>0</v>
      </c>
      <c r="R66" s="41" t="str">
        <f t="shared" si="6"/>
        <v>否</v>
      </c>
      <c r="S66" s="41" t="str">
        <f t="shared" si="7"/>
        <v>否</v>
      </c>
      <c r="T66" s="42">
        <f t="shared" si="5"/>
        <v>1</v>
      </c>
      <c r="U66" s="43" t="s">
        <v>28</v>
      </c>
    </row>
    <row r="67" s="5" customFormat="1" ht="25.5" spans="1:21">
      <c r="A67" s="20">
        <v>62</v>
      </c>
      <c r="B67" s="27" t="s">
        <v>101</v>
      </c>
      <c r="C67" s="22"/>
      <c r="D67" s="22">
        <v>1</v>
      </c>
      <c r="E67" s="22"/>
      <c r="F67" s="22"/>
      <c r="G67" s="22"/>
      <c r="H67" s="23"/>
      <c r="I67" s="22"/>
      <c r="J67" s="23">
        <f t="shared" si="1"/>
        <v>1</v>
      </c>
      <c r="K67" s="33"/>
      <c r="L67" s="33"/>
      <c r="M67" s="23">
        <f t="shared" si="2"/>
        <v>0</v>
      </c>
      <c r="N67" s="22"/>
      <c r="O67" s="22"/>
      <c r="P67" s="22"/>
      <c r="Q67" s="23">
        <f t="shared" si="0"/>
        <v>0</v>
      </c>
      <c r="R67" s="41" t="str">
        <f t="shared" si="6"/>
        <v>否</v>
      </c>
      <c r="S67" s="41" t="str">
        <f t="shared" si="7"/>
        <v>否</v>
      </c>
      <c r="T67" s="42">
        <f t="shared" si="5"/>
        <v>1</v>
      </c>
      <c r="U67" s="43" t="s">
        <v>28</v>
      </c>
    </row>
    <row r="68" s="5" customFormat="1" ht="25.5" spans="1:21">
      <c r="A68" s="20">
        <v>63</v>
      </c>
      <c r="B68" s="27" t="s">
        <v>102</v>
      </c>
      <c r="C68" s="22"/>
      <c r="D68" s="22">
        <v>1</v>
      </c>
      <c r="E68" s="22"/>
      <c r="F68" s="22">
        <v>1</v>
      </c>
      <c r="G68" s="22"/>
      <c r="H68" s="23"/>
      <c r="I68" s="22"/>
      <c r="J68" s="23">
        <f t="shared" si="1"/>
        <v>2</v>
      </c>
      <c r="K68" s="33"/>
      <c r="L68" s="33"/>
      <c r="M68" s="23">
        <f t="shared" si="2"/>
        <v>0</v>
      </c>
      <c r="N68" s="22"/>
      <c r="O68" s="22"/>
      <c r="P68" s="22"/>
      <c r="Q68" s="23">
        <f t="shared" si="0"/>
        <v>0</v>
      </c>
      <c r="R68" s="41" t="str">
        <f t="shared" si="6"/>
        <v>否</v>
      </c>
      <c r="S68" s="41" t="str">
        <f t="shared" si="7"/>
        <v>否</v>
      </c>
      <c r="T68" s="42">
        <f t="shared" si="5"/>
        <v>2</v>
      </c>
      <c r="U68" s="43" t="s">
        <v>34</v>
      </c>
    </row>
    <row r="69" s="5" customFormat="1" ht="25.5" spans="1:21">
      <c r="A69" s="20">
        <v>64</v>
      </c>
      <c r="B69" s="27" t="s">
        <v>103</v>
      </c>
      <c r="C69" s="22"/>
      <c r="D69" s="22">
        <v>1</v>
      </c>
      <c r="E69" s="22"/>
      <c r="F69" s="22"/>
      <c r="G69" s="22"/>
      <c r="H69" s="23"/>
      <c r="I69" s="22"/>
      <c r="J69" s="23">
        <f t="shared" si="1"/>
        <v>1</v>
      </c>
      <c r="K69" s="33"/>
      <c r="L69" s="33"/>
      <c r="M69" s="23">
        <f t="shared" si="2"/>
        <v>0</v>
      </c>
      <c r="N69" s="22"/>
      <c r="O69" s="22"/>
      <c r="P69" s="22"/>
      <c r="Q69" s="23">
        <f t="shared" si="0"/>
        <v>0</v>
      </c>
      <c r="R69" s="41" t="str">
        <f t="shared" si="6"/>
        <v>否</v>
      </c>
      <c r="S69" s="41" t="str">
        <f t="shared" si="7"/>
        <v>否</v>
      </c>
      <c r="T69" s="42">
        <f t="shared" si="5"/>
        <v>1</v>
      </c>
      <c r="U69" s="43" t="s">
        <v>34</v>
      </c>
    </row>
    <row r="70" s="5" customFormat="1" ht="25.5" spans="1:21">
      <c r="A70" s="20">
        <v>65</v>
      </c>
      <c r="B70" s="27" t="s">
        <v>104</v>
      </c>
      <c r="C70" s="22"/>
      <c r="D70" s="22">
        <v>1</v>
      </c>
      <c r="E70" s="22"/>
      <c r="F70" s="22"/>
      <c r="G70" s="22"/>
      <c r="H70" s="23"/>
      <c r="I70" s="22"/>
      <c r="J70" s="23">
        <f t="shared" si="1"/>
        <v>1</v>
      </c>
      <c r="K70" s="33"/>
      <c r="L70" s="33"/>
      <c r="M70" s="23">
        <f t="shared" si="2"/>
        <v>0</v>
      </c>
      <c r="N70" s="22"/>
      <c r="O70" s="22"/>
      <c r="P70" s="22"/>
      <c r="Q70" s="23">
        <f t="shared" ref="Q70:Q98" si="8">SUM(N70:P70)</f>
        <v>0</v>
      </c>
      <c r="R70" s="41" t="str">
        <f t="shared" si="6"/>
        <v>否</v>
      </c>
      <c r="S70" s="41" t="str">
        <f t="shared" si="7"/>
        <v>否</v>
      </c>
      <c r="T70" s="42">
        <f t="shared" si="5"/>
        <v>1</v>
      </c>
      <c r="U70" s="43" t="s">
        <v>34</v>
      </c>
    </row>
    <row r="71" s="5" customFormat="1" ht="25.5" spans="1:21">
      <c r="A71" s="20">
        <v>66</v>
      </c>
      <c r="B71" s="27" t="s">
        <v>105</v>
      </c>
      <c r="C71" s="22"/>
      <c r="D71" s="22">
        <v>1</v>
      </c>
      <c r="E71" s="22"/>
      <c r="F71" s="22"/>
      <c r="G71" s="22"/>
      <c r="H71" s="23"/>
      <c r="I71" s="22"/>
      <c r="J71" s="23">
        <f t="shared" ref="J71:J77" si="9">SUM(C71:I71)</f>
        <v>1</v>
      </c>
      <c r="K71" s="33"/>
      <c r="L71" s="33"/>
      <c r="M71" s="23">
        <f t="shared" ref="M71:M98" si="10">SUM(K71:L71)</f>
        <v>0</v>
      </c>
      <c r="N71" s="22"/>
      <c r="O71" s="22"/>
      <c r="P71" s="22"/>
      <c r="Q71" s="23">
        <f t="shared" si="8"/>
        <v>0</v>
      </c>
      <c r="R71" s="41" t="str">
        <f t="shared" si="6"/>
        <v>否</v>
      </c>
      <c r="S71" s="41" t="str">
        <f t="shared" si="7"/>
        <v>否</v>
      </c>
      <c r="T71" s="42">
        <f t="shared" ref="T71:T98" si="11">J71+M71+Q71</f>
        <v>1</v>
      </c>
      <c r="U71" s="43" t="s">
        <v>34</v>
      </c>
    </row>
    <row r="72" s="5" customFormat="1" ht="25.5" spans="1:21">
      <c r="A72" s="20">
        <v>67</v>
      </c>
      <c r="B72" s="27" t="s">
        <v>106</v>
      </c>
      <c r="C72" s="22"/>
      <c r="D72" s="22">
        <v>1</v>
      </c>
      <c r="E72" s="22"/>
      <c r="F72" s="22"/>
      <c r="G72" s="22"/>
      <c r="H72" s="23"/>
      <c r="I72" s="22"/>
      <c r="J72" s="23">
        <f t="shared" si="9"/>
        <v>1</v>
      </c>
      <c r="K72" s="33"/>
      <c r="L72" s="33"/>
      <c r="M72" s="23">
        <f t="shared" si="10"/>
        <v>0</v>
      </c>
      <c r="N72" s="22"/>
      <c r="O72" s="22"/>
      <c r="P72" s="22"/>
      <c r="Q72" s="23">
        <f t="shared" si="8"/>
        <v>0</v>
      </c>
      <c r="R72" s="41" t="str">
        <f t="shared" si="6"/>
        <v>否</v>
      </c>
      <c r="S72" s="41" t="str">
        <f t="shared" si="7"/>
        <v>否</v>
      </c>
      <c r="T72" s="42">
        <f t="shared" si="11"/>
        <v>1</v>
      </c>
      <c r="U72" s="43" t="s">
        <v>34</v>
      </c>
    </row>
    <row r="73" s="5" customFormat="1" ht="25.5" spans="1:21">
      <c r="A73" s="20">
        <v>68</v>
      </c>
      <c r="B73" s="27" t="s">
        <v>107</v>
      </c>
      <c r="C73" s="22"/>
      <c r="D73" s="22">
        <v>1</v>
      </c>
      <c r="E73" s="22"/>
      <c r="F73" s="22"/>
      <c r="G73" s="22"/>
      <c r="H73" s="23">
        <v>1</v>
      </c>
      <c r="I73" s="22"/>
      <c r="J73" s="23">
        <f t="shared" si="9"/>
        <v>2</v>
      </c>
      <c r="K73" s="33"/>
      <c r="L73" s="33"/>
      <c r="M73" s="23">
        <f t="shared" si="10"/>
        <v>0</v>
      </c>
      <c r="N73" s="22"/>
      <c r="O73" s="22"/>
      <c r="P73" s="22"/>
      <c r="Q73" s="23">
        <f t="shared" si="8"/>
        <v>0</v>
      </c>
      <c r="R73" s="41" t="str">
        <f t="shared" si="6"/>
        <v>否</v>
      </c>
      <c r="S73" s="41" t="str">
        <f t="shared" si="7"/>
        <v>否</v>
      </c>
      <c r="T73" s="42">
        <f t="shared" si="11"/>
        <v>2</v>
      </c>
      <c r="U73" s="43" t="s">
        <v>57</v>
      </c>
    </row>
    <row r="74" s="5" customFormat="1" ht="25.5" spans="1:21">
      <c r="A74" s="20">
        <v>69</v>
      </c>
      <c r="B74" s="27" t="s">
        <v>108</v>
      </c>
      <c r="C74" s="22"/>
      <c r="D74" s="22">
        <v>1</v>
      </c>
      <c r="E74" s="22"/>
      <c r="F74" s="22"/>
      <c r="G74" s="22"/>
      <c r="H74" s="23"/>
      <c r="I74" s="22"/>
      <c r="J74" s="23">
        <f t="shared" si="9"/>
        <v>1</v>
      </c>
      <c r="K74" s="33"/>
      <c r="L74" s="33"/>
      <c r="M74" s="23">
        <f t="shared" si="10"/>
        <v>0</v>
      </c>
      <c r="N74" s="22"/>
      <c r="O74" s="22"/>
      <c r="P74" s="22"/>
      <c r="Q74" s="23">
        <f t="shared" si="8"/>
        <v>0</v>
      </c>
      <c r="R74" s="41" t="str">
        <f t="shared" si="6"/>
        <v>否</v>
      </c>
      <c r="S74" s="41" t="str">
        <f t="shared" si="7"/>
        <v>否</v>
      </c>
      <c r="T74" s="42">
        <f t="shared" si="11"/>
        <v>1</v>
      </c>
      <c r="U74" s="43" t="s">
        <v>42</v>
      </c>
    </row>
    <row r="75" s="5" customFormat="1" ht="25.5" spans="1:21">
      <c r="A75" s="20">
        <v>70</v>
      </c>
      <c r="B75" s="27" t="s">
        <v>109</v>
      </c>
      <c r="C75" s="22"/>
      <c r="D75" s="22">
        <v>1</v>
      </c>
      <c r="E75" s="22"/>
      <c r="F75" s="22"/>
      <c r="G75" s="22"/>
      <c r="H75" s="23"/>
      <c r="I75" s="22"/>
      <c r="J75" s="23">
        <f t="shared" si="9"/>
        <v>1</v>
      </c>
      <c r="K75" s="33"/>
      <c r="L75" s="33"/>
      <c r="M75" s="23">
        <f t="shared" si="10"/>
        <v>0</v>
      </c>
      <c r="N75" s="22"/>
      <c r="O75" s="22"/>
      <c r="P75" s="22"/>
      <c r="Q75" s="23">
        <f t="shared" si="8"/>
        <v>0</v>
      </c>
      <c r="R75" s="41" t="str">
        <f t="shared" si="6"/>
        <v>否</v>
      </c>
      <c r="S75" s="41" t="str">
        <f t="shared" si="7"/>
        <v>否</v>
      </c>
      <c r="T75" s="42">
        <f t="shared" si="11"/>
        <v>1</v>
      </c>
      <c r="U75" s="43" t="s">
        <v>42</v>
      </c>
    </row>
    <row r="76" s="5" customFormat="1" ht="25.5" spans="1:21">
      <c r="A76" s="20">
        <v>71</v>
      </c>
      <c r="B76" s="27" t="s">
        <v>110</v>
      </c>
      <c r="C76" s="22"/>
      <c r="D76" s="22"/>
      <c r="E76" s="22"/>
      <c r="F76" s="22">
        <v>1</v>
      </c>
      <c r="G76" s="22"/>
      <c r="H76" s="23"/>
      <c r="I76" s="22"/>
      <c r="J76" s="23">
        <f t="shared" si="9"/>
        <v>1</v>
      </c>
      <c r="K76" s="33"/>
      <c r="L76" s="33"/>
      <c r="M76" s="23">
        <f t="shared" si="10"/>
        <v>0</v>
      </c>
      <c r="N76" s="22"/>
      <c r="O76" s="22"/>
      <c r="P76" s="22"/>
      <c r="Q76" s="23">
        <f t="shared" si="8"/>
        <v>0</v>
      </c>
      <c r="R76" s="41" t="str">
        <f t="shared" si="6"/>
        <v>否</v>
      </c>
      <c r="S76" s="41" t="str">
        <f t="shared" si="7"/>
        <v>否</v>
      </c>
      <c r="T76" s="42">
        <f t="shared" si="11"/>
        <v>1</v>
      </c>
      <c r="U76" s="43" t="s">
        <v>42</v>
      </c>
    </row>
    <row r="77" s="5" customFormat="1" ht="25.5" spans="1:21">
      <c r="A77" s="20">
        <v>72</v>
      </c>
      <c r="B77" s="27" t="s">
        <v>111</v>
      </c>
      <c r="C77" s="22"/>
      <c r="D77" s="22"/>
      <c r="E77" s="22"/>
      <c r="F77" s="22"/>
      <c r="G77" s="22"/>
      <c r="H77" s="23"/>
      <c r="I77" s="22"/>
      <c r="J77" s="23">
        <f t="shared" si="9"/>
        <v>0</v>
      </c>
      <c r="K77" s="33"/>
      <c r="L77" s="33"/>
      <c r="M77" s="23">
        <f t="shared" si="10"/>
        <v>0</v>
      </c>
      <c r="N77" s="22">
        <v>1</v>
      </c>
      <c r="O77" s="22"/>
      <c r="P77" s="22"/>
      <c r="Q77" s="23">
        <v>1</v>
      </c>
      <c r="R77" s="41" t="str">
        <f t="shared" si="6"/>
        <v>否</v>
      </c>
      <c r="S77" s="41" t="str">
        <f t="shared" si="7"/>
        <v>否</v>
      </c>
      <c r="T77" s="42">
        <f t="shared" si="11"/>
        <v>1</v>
      </c>
      <c r="U77" s="44" t="s">
        <v>28</v>
      </c>
    </row>
    <row r="78" s="5" customFormat="1" ht="25.5" spans="1:21">
      <c r="A78" s="20">
        <v>73</v>
      </c>
      <c r="B78" s="24" t="s">
        <v>112</v>
      </c>
      <c r="C78" s="22"/>
      <c r="D78" s="22"/>
      <c r="E78" s="22"/>
      <c r="F78" s="22"/>
      <c r="G78" s="22"/>
      <c r="H78" s="23"/>
      <c r="I78" s="22"/>
      <c r="J78" s="23"/>
      <c r="K78" s="33">
        <v>1</v>
      </c>
      <c r="L78" s="33"/>
      <c r="M78" s="23">
        <f t="shared" si="10"/>
        <v>1</v>
      </c>
      <c r="N78" s="22"/>
      <c r="O78" s="22"/>
      <c r="P78" s="22"/>
      <c r="Q78" s="23">
        <f t="shared" si="8"/>
        <v>0</v>
      </c>
      <c r="R78" s="41" t="str">
        <f t="shared" si="6"/>
        <v>否</v>
      </c>
      <c r="S78" s="41" t="str">
        <f t="shared" si="7"/>
        <v>否</v>
      </c>
      <c r="T78" s="42">
        <f t="shared" si="11"/>
        <v>1</v>
      </c>
      <c r="U78" s="44" t="s">
        <v>51</v>
      </c>
    </row>
    <row r="79" s="5" customFormat="1" ht="31.8" customHeight="1" spans="1:21">
      <c r="A79" s="20">
        <v>74</v>
      </c>
      <c r="B79" s="24" t="s">
        <v>113</v>
      </c>
      <c r="C79" s="22"/>
      <c r="D79" s="22"/>
      <c r="E79" s="22"/>
      <c r="F79" s="22"/>
      <c r="G79" s="22"/>
      <c r="H79" s="23"/>
      <c r="I79" s="22"/>
      <c r="J79" s="23"/>
      <c r="K79" s="33">
        <v>1</v>
      </c>
      <c r="L79" s="33"/>
      <c r="M79" s="23">
        <f t="shared" si="10"/>
        <v>1</v>
      </c>
      <c r="N79" s="22"/>
      <c r="O79" s="22"/>
      <c r="P79" s="22"/>
      <c r="Q79" s="23">
        <f t="shared" si="8"/>
        <v>0</v>
      </c>
      <c r="R79" s="41" t="str">
        <f t="shared" si="6"/>
        <v>否</v>
      </c>
      <c r="S79" s="41" t="str">
        <f t="shared" si="7"/>
        <v>否</v>
      </c>
      <c r="T79" s="42">
        <f t="shared" si="11"/>
        <v>1</v>
      </c>
      <c r="U79" s="44" t="s">
        <v>51</v>
      </c>
    </row>
    <row r="80" s="5" customFormat="1" ht="25.5" spans="1:21">
      <c r="A80" s="20">
        <v>75</v>
      </c>
      <c r="B80" s="24" t="s">
        <v>114</v>
      </c>
      <c r="C80" s="22"/>
      <c r="D80" s="22"/>
      <c r="E80" s="22"/>
      <c r="F80" s="22"/>
      <c r="G80" s="22"/>
      <c r="H80" s="23"/>
      <c r="I80" s="22"/>
      <c r="J80" s="23"/>
      <c r="K80" s="33"/>
      <c r="L80" s="33">
        <v>1</v>
      </c>
      <c r="M80" s="23">
        <f t="shared" si="10"/>
        <v>1</v>
      </c>
      <c r="N80" s="22"/>
      <c r="O80" s="22"/>
      <c r="P80" s="22"/>
      <c r="Q80" s="23">
        <f t="shared" si="8"/>
        <v>0</v>
      </c>
      <c r="R80" s="41" t="str">
        <f t="shared" si="6"/>
        <v>否</v>
      </c>
      <c r="S80" s="41" t="str">
        <f t="shared" si="7"/>
        <v>否</v>
      </c>
      <c r="T80" s="42">
        <f t="shared" si="11"/>
        <v>1</v>
      </c>
      <c r="U80" s="44" t="s">
        <v>51</v>
      </c>
    </row>
    <row r="81" s="5" customFormat="1" ht="51" spans="1:21">
      <c r="A81" s="20">
        <v>76</v>
      </c>
      <c r="B81" s="24" t="s">
        <v>115</v>
      </c>
      <c r="C81" s="22"/>
      <c r="D81" s="22"/>
      <c r="E81" s="22"/>
      <c r="F81" s="22"/>
      <c r="G81" s="22"/>
      <c r="H81" s="23"/>
      <c r="I81" s="22"/>
      <c r="J81" s="23"/>
      <c r="K81" s="33"/>
      <c r="L81" s="33">
        <v>1</v>
      </c>
      <c r="M81" s="23">
        <f t="shared" si="10"/>
        <v>1</v>
      </c>
      <c r="N81" s="22"/>
      <c r="O81" s="22"/>
      <c r="P81" s="22"/>
      <c r="Q81" s="23">
        <f t="shared" si="8"/>
        <v>0</v>
      </c>
      <c r="R81" s="41" t="str">
        <f t="shared" si="6"/>
        <v>否</v>
      </c>
      <c r="S81" s="41" t="str">
        <f t="shared" si="7"/>
        <v>否</v>
      </c>
      <c r="T81" s="42">
        <f t="shared" si="11"/>
        <v>1</v>
      </c>
      <c r="U81" s="44" t="s">
        <v>51</v>
      </c>
    </row>
    <row r="82" s="5" customFormat="1" ht="25.5" spans="1:21">
      <c r="A82" s="20">
        <v>77</v>
      </c>
      <c r="B82" s="24" t="s">
        <v>116</v>
      </c>
      <c r="C82" s="22"/>
      <c r="D82" s="22"/>
      <c r="E82" s="22"/>
      <c r="F82" s="22"/>
      <c r="G82" s="22"/>
      <c r="H82" s="23"/>
      <c r="I82" s="22"/>
      <c r="J82" s="23"/>
      <c r="K82" s="33"/>
      <c r="L82" s="33">
        <v>1</v>
      </c>
      <c r="M82" s="23">
        <f t="shared" si="10"/>
        <v>1</v>
      </c>
      <c r="N82" s="22"/>
      <c r="O82" s="22"/>
      <c r="P82" s="22"/>
      <c r="Q82" s="23">
        <f t="shared" si="8"/>
        <v>0</v>
      </c>
      <c r="R82" s="41" t="str">
        <f t="shared" si="6"/>
        <v>否</v>
      </c>
      <c r="S82" s="41" t="str">
        <f t="shared" si="7"/>
        <v>否</v>
      </c>
      <c r="T82" s="42">
        <f t="shared" si="11"/>
        <v>1</v>
      </c>
      <c r="U82" s="44" t="s">
        <v>51</v>
      </c>
    </row>
    <row r="83" s="5" customFormat="1" ht="25.5" spans="1:21">
      <c r="A83" s="20">
        <v>78</v>
      </c>
      <c r="B83" s="24" t="s">
        <v>117</v>
      </c>
      <c r="C83" s="22"/>
      <c r="D83" s="22"/>
      <c r="E83" s="22"/>
      <c r="F83" s="22"/>
      <c r="G83" s="22"/>
      <c r="H83" s="23"/>
      <c r="I83" s="22"/>
      <c r="J83" s="23"/>
      <c r="K83" s="33"/>
      <c r="L83" s="33">
        <v>1</v>
      </c>
      <c r="M83" s="23">
        <f t="shared" si="10"/>
        <v>1</v>
      </c>
      <c r="N83" s="22"/>
      <c r="O83" s="22"/>
      <c r="P83" s="22"/>
      <c r="Q83" s="23">
        <f t="shared" si="8"/>
        <v>0</v>
      </c>
      <c r="R83" s="41" t="str">
        <f t="shared" si="6"/>
        <v>否</v>
      </c>
      <c r="S83" s="41" t="str">
        <f t="shared" si="7"/>
        <v>否</v>
      </c>
      <c r="T83" s="42">
        <f t="shared" si="11"/>
        <v>1</v>
      </c>
      <c r="U83" s="44" t="s">
        <v>51</v>
      </c>
    </row>
    <row r="84" s="5" customFormat="1" ht="25.5" spans="1:21">
      <c r="A84" s="20">
        <v>79</v>
      </c>
      <c r="B84" s="24" t="s">
        <v>118</v>
      </c>
      <c r="C84" s="22"/>
      <c r="D84" s="22"/>
      <c r="E84" s="22"/>
      <c r="F84" s="22"/>
      <c r="G84" s="22"/>
      <c r="H84" s="23"/>
      <c r="I84" s="22"/>
      <c r="J84" s="23"/>
      <c r="K84" s="33"/>
      <c r="L84" s="33">
        <v>1</v>
      </c>
      <c r="M84" s="23">
        <f t="shared" si="10"/>
        <v>1</v>
      </c>
      <c r="N84" s="22"/>
      <c r="O84" s="22"/>
      <c r="P84" s="22"/>
      <c r="Q84" s="23">
        <f t="shared" si="8"/>
        <v>0</v>
      </c>
      <c r="R84" s="41" t="str">
        <f t="shared" si="6"/>
        <v>否</v>
      </c>
      <c r="S84" s="41" t="str">
        <f t="shared" si="7"/>
        <v>否</v>
      </c>
      <c r="T84" s="42">
        <f t="shared" si="11"/>
        <v>1</v>
      </c>
      <c r="U84" s="44" t="s">
        <v>51</v>
      </c>
    </row>
    <row r="85" s="5" customFormat="1" ht="25.5" spans="1:21">
      <c r="A85" s="20">
        <v>80</v>
      </c>
      <c r="B85" s="24" t="s">
        <v>119</v>
      </c>
      <c r="C85" s="22"/>
      <c r="D85" s="22"/>
      <c r="E85" s="22"/>
      <c r="F85" s="22"/>
      <c r="G85" s="22"/>
      <c r="H85" s="23"/>
      <c r="I85" s="22"/>
      <c r="J85" s="23"/>
      <c r="K85" s="33"/>
      <c r="L85" s="33">
        <v>1</v>
      </c>
      <c r="M85" s="23">
        <f t="shared" si="10"/>
        <v>1</v>
      </c>
      <c r="N85" s="22"/>
      <c r="O85" s="22"/>
      <c r="P85" s="22"/>
      <c r="Q85" s="23">
        <f t="shared" si="8"/>
        <v>0</v>
      </c>
      <c r="R85" s="41" t="str">
        <f t="shared" si="6"/>
        <v>否</v>
      </c>
      <c r="S85" s="41" t="str">
        <f t="shared" si="7"/>
        <v>否</v>
      </c>
      <c r="T85" s="42">
        <f t="shared" si="11"/>
        <v>1</v>
      </c>
      <c r="U85" s="44" t="s">
        <v>51</v>
      </c>
    </row>
    <row r="86" s="5" customFormat="1" ht="25.5" spans="1:21">
      <c r="A86" s="20">
        <v>81</v>
      </c>
      <c r="B86" s="24" t="s">
        <v>120</v>
      </c>
      <c r="C86" s="22"/>
      <c r="D86" s="22"/>
      <c r="E86" s="22"/>
      <c r="F86" s="22"/>
      <c r="G86" s="22"/>
      <c r="H86" s="23"/>
      <c r="I86" s="22"/>
      <c r="J86" s="23"/>
      <c r="K86" s="33"/>
      <c r="L86" s="33">
        <v>1</v>
      </c>
      <c r="M86" s="23">
        <f t="shared" si="10"/>
        <v>1</v>
      </c>
      <c r="N86" s="22"/>
      <c r="O86" s="22"/>
      <c r="P86" s="22"/>
      <c r="Q86" s="23">
        <f t="shared" si="8"/>
        <v>0</v>
      </c>
      <c r="R86" s="41" t="str">
        <f t="shared" si="6"/>
        <v>否</v>
      </c>
      <c r="S86" s="41" t="str">
        <f t="shared" si="7"/>
        <v>否</v>
      </c>
      <c r="T86" s="42">
        <f t="shared" si="11"/>
        <v>1</v>
      </c>
      <c r="U86" s="44" t="s">
        <v>51</v>
      </c>
    </row>
    <row r="87" s="5" customFormat="1" ht="31.8" customHeight="1" spans="1:21">
      <c r="A87" s="20">
        <v>82</v>
      </c>
      <c r="B87" s="24" t="s">
        <v>121</v>
      </c>
      <c r="C87" s="22"/>
      <c r="D87" s="22"/>
      <c r="E87" s="22"/>
      <c r="F87" s="22"/>
      <c r="G87" s="22"/>
      <c r="H87" s="23"/>
      <c r="I87" s="22"/>
      <c r="J87" s="23"/>
      <c r="K87" s="33"/>
      <c r="L87" s="33">
        <v>1</v>
      </c>
      <c r="M87" s="23">
        <f t="shared" si="10"/>
        <v>1</v>
      </c>
      <c r="N87" s="22"/>
      <c r="O87" s="22"/>
      <c r="P87" s="22"/>
      <c r="Q87" s="23">
        <f t="shared" si="8"/>
        <v>0</v>
      </c>
      <c r="R87" s="41" t="str">
        <f t="shared" si="6"/>
        <v>否</v>
      </c>
      <c r="S87" s="41" t="str">
        <f t="shared" si="7"/>
        <v>否</v>
      </c>
      <c r="T87" s="42">
        <f t="shared" si="11"/>
        <v>1</v>
      </c>
      <c r="U87" s="44" t="s">
        <v>34</v>
      </c>
    </row>
    <row r="88" s="5" customFormat="1" ht="25.5" spans="1:21">
      <c r="A88" s="20">
        <v>83</v>
      </c>
      <c r="B88" s="24" t="s">
        <v>122</v>
      </c>
      <c r="C88" s="22"/>
      <c r="D88" s="22"/>
      <c r="E88" s="22"/>
      <c r="F88" s="22"/>
      <c r="G88" s="22"/>
      <c r="H88" s="23"/>
      <c r="I88" s="22"/>
      <c r="J88" s="23"/>
      <c r="K88" s="33"/>
      <c r="L88" s="33">
        <v>1</v>
      </c>
      <c r="M88" s="23">
        <f t="shared" si="10"/>
        <v>1</v>
      </c>
      <c r="N88" s="22"/>
      <c r="O88" s="22"/>
      <c r="P88" s="22"/>
      <c r="Q88" s="23">
        <f t="shared" si="8"/>
        <v>0</v>
      </c>
      <c r="R88" s="41" t="str">
        <f t="shared" si="6"/>
        <v>否</v>
      </c>
      <c r="S88" s="41" t="str">
        <f t="shared" si="7"/>
        <v>否</v>
      </c>
      <c r="T88" s="42">
        <f t="shared" si="11"/>
        <v>1</v>
      </c>
      <c r="U88" s="44" t="s">
        <v>34</v>
      </c>
    </row>
    <row r="89" s="5" customFormat="1" ht="25.5" spans="1:21">
      <c r="A89" s="20">
        <v>84</v>
      </c>
      <c r="B89" s="24" t="s">
        <v>123</v>
      </c>
      <c r="C89" s="22"/>
      <c r="D89" s="22"/>
      <c r="E89" s="22"/>
      <c r="F89" s="22"/>
      <c r="G89" s="22"/>
      <c r="H89" s="23"/>
      <c r="I89" s="22"/>
      <c r="J89" s="23"/>
      <c r="K89" s="33"/>
      <c r="L89" s="33">
        <v>1</v>
      </c>
      <c r="M89" s="23">
        <f t="shared" si="10"/>
        <v>1</v>
      </c>
      <c r="N89" s="22"/>
      <c r="O89" s="22"/>
      <c r="P89" s="22"/>
      <c r="Q89" s="23">
        <f t="shared" si="8"/>
        <v>0</v>
      </c>
      <c r="R89" s="41" t="str">
        <f t="shared" si="6"/>
        <v>否</v>
      </c>
      <c r="S89" s="41" t="str">
        <f t="shared" si="7"/>
        <v>否</v>
      </c>
      <c r="T89" s="42">
        <f t="shared" si="11"/>
        <v>1</v>
      </c>
      <c r="U89" s="44" t="s">
        <v>34</v>
      </c>
    </row>
    <row r="90" s="5" customFormat="1" ht="25.5" spans="1:21">
      <c r="A90" s="20">
        <v>85</v>
      </c>
      <c r="B90" s="24" t="s">
        <v>124</v>
      </c>
      <c r="C90" s="22"/>
      <c r="D90" s="22"/>
      <c r="E90" s="22"/>
      <c r="F90" s="22"/>
      <c r="G90" s="22"/>
      <c r="H90" s="23"/>
      <c r="I90" s="22"/>
      <c r="J90" s="23"/>
      <c r="K90" s="33"/>
      <c r="L90" s="33">
        <v>1</v>
      </c>
      <c r="M90" s="23">
        <f t="shared" si="10"/>
        <v>1</v>
      </c>
      <c r="N90" s="22"/>
      <c r="O90" s="22"/>
      <c r="P90" s="22"/>
      <c r="Q90" s="23">
        <f t="shared" si="8"/>
        <v>0</v>
      </c>
      <c r="R90" s="41" t="str">
        <f t="shared" si="6"/>
        <v>否</v>
      </c>
      <c r="S90" s="41" t="str">
        <f t="shared" si="7"/>
        <v>否</v>
      </c>
      <c r="T90" s="42">
        <f t="shared" si="11"/>
        <v>1</v>
      </c>
      <c r="U90" s="44" t="s">
        <v>55</v>
      </c>
    </row>
    <row r="91" s="5" customFormat="1" ht="25.5" spans="1:21">
      <c r="A91" s="20">
        <v>86</v>
      </c>
      <c r="B91" s="24" t="s">
        <v>125</v>
      </c>
      <c r="C91" s="22"/>
      <c r="D91" s="22"/>
      <c r="E91" s="22"/>
      <c r="F91" s="22"/>
      <c r="G91" s="22"/>
      <c r="H91" s="23"/>
      <c r="I91" s="22"/>
      <c r="J91" s="23"/>
      <c r="K91" s="33"/>
      <c r="L91" s="33">
        <v>1</v>
      </c>
      <c r="M91" s="23">
        <f t="shared" si="10"/>
        <v>1</v>
      </c>
      <c r="N91" s="22"/>
      <c r="O91" s="22"/>
      <c r="P91" s="22"/>
      <c r="Q91" s="23">
        <f t="shared" si="8"/>
        <v>0</v>
      </c>
      <c r="R91" s="41" t="str">
        <f t="shared" si="6"/>
        <v>否</v>
      </c>
      <c r="S91" s="41" t="str">
        <f t="shared" si="7"/>
        <v>否</v>
      </c>
      <c r="T91" s="42">
        <f t="shared" si="11"/>
        <v>1</v>
      </c>
      <c r="U91" s="44" t="s">
        <v>126</v>
      </c>
    </row>
    <row r="92" s="5" customFormat="1" ht="25.5" spans="1:21">
      <c r="A92" s="20">
        <v>87</v>
      </c>
      <c r="B92" s="24" t="s">
        <v>127</v>
      </c>
      <c r="C92" s="22"/>
      <c r="D92" s="22"/>
      <c r="E92" s="22"/>
      <c r="F92" s="22"/>
      <c r="G92" s="22"/>
      <c r="H92" s="23"/>
      <c r="I92" s="22"/>
      <c r="J92" s="23"/>
      <c r="K92" s="33"/>
      <c r="L92" s="33">
        <v>1</v>
      </c>
      <c r="M92" s="23">
        <f t="shared" si="10"/>
        <v>1</v>
      </c>
      <c r="N92" s="22"/>
      <c r="O92" s="22"/>
      <c r="P92" s="22"/>
      <c r="Q92" s="23">
        <f t="shared" si="8"/>
        <v>0</v>
      </c>
      <c r="R92" s="41" t="str">
        <f t="shared" si="6"/>
        <v>否</v>
      </c>
      <c r="S92" s="41" t="str">
        <f t="shared" si="7"/>
        <v>否</v>
      </c>
      <c r="T92" s="42">
        <f t="shared" si="11"/>
        <v>1</v>
      </c>
      <c r="U92" s="44" t="s">
        <v>57</v>
      </c>
    </row>
    <row r="93" s="5" customFormat="1" ht="25.5" spans="1:21">
      <c r="A93" s="20">
        <v>88</v>
      </c>
      <c r="B93" s="24" t="s">
        <v>128</v>
      </c>
      <c r="C93" s="22"/>
      <c r="D93" s="22"/>
      <c r="E93" s="22"/>
      <c r="F93" s="22"/>
      <c r="G93" s="22"/>
      <c r="H93" s="23"/>
      <c r="I93" s="22"/>
      <c r="J93" s="23"/>
      <c r="K93" s="33"/>
      <c r="L93" s="33">
        <v>1</v>
      </c>
      <c r="M93" s="23">
        <f t="shared" si="10"/>
        <v>1</v>
      </c>
      <c r="N93" s="22"/>
      <c r="O93" s="22"/>
      <c r="P93" s="22"/>
      <c r="Q93" s="23">
        <f t="shared" si="8"/>
        <v>0</v>
      </c>
      <c r="R93" s="41" t="str">
        <f t="shared" si="6"/>
        <v>否</v>
      </c>
      <c r="S93" s="41" t="str">
        <f t="shared" si="7"/>
        <v>否</v>
      </c>
      <c r="T93" s="42">
        <f t="shared" si="11"/>
        <v>1</v>
      </c>
      <c r="U93" s="44" t="s">
        <v>57</v>
      </c>
    </row>
    <row r="94" s="5" customFormat="1" ht="25.5" spans="1:21">
      <c r="A94" s="20">
        <v>89</v>
      </c>
      <c r="B94" s="24" t="s">
        <v>129</v>
      </c>
      <c r="C94" s="22"/>
      <c r="D94" s="22"/>
      <c r="E94" s="22"/>
      <c r="F94" s="22"/>
      <c r="G94" s="22"/>
      <c r="H94" s="23"/>
      <c r="I94" s="22"/>
      <c r="J94" s="23"/>
      <c r="K94" s="33"/>
      <c r="L94" s="33">
        <v>1</v>
      </c>
      <c r="M94" s="23">
        <f t="shared" si="10"/>
        <v>1</v>
      </c>
      <c r="N94" s="22"/>
      <c r="O94" s="22"/>
      <c r="P94" s="22"/>
      <c r="Q94" s="23">
        <f t="shared" si="8"/>
        <v>0</v>
      </c>
      <c r="R94" s="41" t="str">
        <f t="shared" si="6"/>
        <v>否</v>
      </c>
      <c r="S94" s="41" t="str">
        <f t="shared" si="7"/>
        <v>否</v>
      </c>
      <c r="T94" s="42">
        <f t="shared" si="11"/>
        <v>1</v>
      </c>
      <c r="U94" s="44" t="s">
        <v>57</v>
      </c>
    </row>
    <row r="95" s="5" customFormat="1" ht="25.5" spans="1:21">
      <c r="A95" s="20">
        <v>90</v>
      </c>
      <c r="B95" s="24" t="s">
        <v>130</v>
      </c>
      <c r="C95" s="22"/>
      <c r="D95" s="22"/>
      <c r="E95" s="22"/>
      <c r="F95" s="22"/>
      <c r="G95" s="22"/>
      <c r="H95" s="23"/>
      <c r="I95" s="22"/>
      <c r="J95" s="23"/>
      <c r="K95" s="33"/>
      <c r="L95" s="33">
        <v>1</v>
      </c>
      <c r="M95" s="23">
        <f t="shared" si="10"/>
        <v>1</v>
      </c>
      <c r="N95" s="22"/>
      <c r="O95" s="22"/>
      <c r="P95" s="22"/>
      <c r="Q95" s="23">
        <f t="shared" si="8"/>
        <v>0</v>
      </c>
      <c r="R95" s="41" t="str">
        <f t="shared" si="6"/>
        <v>否</v>
      </c>
      <c r="S95" s="41" t="str">
        <f t="shared" si="7"/>
        <v>否</v>
      </c>
      <c r="T95" s="42">
        <f t="shared" si="11"/>
        <v>1</v>
      </c>
      <c r="U95" s="44" t="s">
        <v>57</v>
      </c>
    </row>
    <row r="96" s="5" customFormat="1" ht="25.5" spans="1:21">
      <c r="A96" s="20">
        <v>91</v>
      </c>
      <c r="B96" s="24" t="s">
        <v>131</v>
      </c>
      <c r="C96" s="22"/>
      <c r="D96" s="22"/>
      <c r="E96" s="22"/>
      <c r="F96" s="22"/>
      <c r="G96" s="22"/>
      <c r="H96" s="23"/>
      <c r="I96" s="22"/>
      <c r="J96" s="23"/>
      <c r="K96" s="33"/>
      <c r="L96" s="33">
        <v>1</v>
      </c>
      <c r="M96" s="23">
        <f t="shared" si="10"/>
        <v>1</v>
      </c>
      <c r="N96" s="22"/>
      <c r="O96" s="22"/>
      <c r="P96" s="22"/>
      <c r="Q96" s="23">
        <f t="shared" si="8"/>
        <v>0</v>
      </c>
      <c r="R96" s="41" t="str">
        <f t="shared" si="6"/>
        <v>否</v>
      </c>
      <c r="S96" s="41" t="str">
        <f t="shared" si="7"/>
        <v>否</v>
      </c>
      <c r="T96" s="42">
        <f t="shared" si="11"/>
        <v>1</v>
      </c>
      <c r="U96" s="44" t="s">
        <v>57</v>
      </c>
    </row>
    <row r="97" s="5" customFormat="1" ht="25.5" spans="1:21">
      <c r="A97" s="20">
        <v>92</v>
      </c>
      <c r="B97" s="24" t="s">
        <v>132</v>
      </c>
      <c r="C97" s="22"/>
      <c r="D97" s="22"/>
      <c r="E97" s="22"/>
      <c r="F97" s="22"/>
      <c r="G97" s="22"/>
      <c r="H97" s="23"/>
      <c r="I97" s="22"/>
      <c r="J97" s="23"/>
      <c r="K97" s="33"/>
      <c r="L97" s="33">
        <v>1</v>
      </c>
      <c r="M97" s="23">
        <f t="shared" si="10"/>
        <v>1</v>
      </c>
      <c r="N97" s="22"/>
      <c r="O97" s="22"/>
      <c r="P97" s="22"/>
      <c r="Q97" s="23">
        <f t="shared" si="8"/>
        <v>0</v>
      </c>
      <c r="R97" s="41" t="str">
        <f t="shared" si="6"/>
        <v>否</v>
      </c>
      <c r="S97" s="41" t="str">
        <f t="shared" si="7"/>
        <v>否</v>
      </c>
      <c r="T97" s="42">
        <f t="shared" si="11"/>
        <v>1</v>
      </c>
      <c r="U97" s="44" t="s">
        <v>57</v>
      </c>
    </row>
    <row r="98" s="5" customFormat="1" ht="37.5" spans="1:21">
      <c r="A98" s="20">
        <v>93</v>
      </c>
      <c r="B98" s="24" t="s">
        <v>133</v>
      </c>
      <c r="C98" s="22"/>
      <c r="D98" s="22"/>
      <c r="E98" s="22"/>
      <c r="F98" s="22"/>
      <c r="G98" s="22"/>
      <c r="H98" s="23"/>
      <c r="I98" s="22"/>
      <c r="J98" s="23"/>
      <c r="K98" s="33"/>
      <c r="L98" s="33">
        <v>1</v>
      </c>
      <c r="M98" s="23">
        <f t="shared" si="10"/>
        <v>1</v>
      </c>
      <c r="N98" s="22"/>
      <c r="O98" s="22"/>
      <c r="P98" s="22"/>
      <c r="Q98" s="23">
        <f t="shared" si="8"/>
        <v>0</v>
      </c>
      <c r="R98" s="41" t="str">
        <f t="shared" si="6"/>
        <v>否</v>
      </c>
      <c r="S98" s="41" t="str">
        <f t="shared" si="7"/>
        <v>否</v>
      </c>
      <c r="T98" s="42">
        <f t="shared" si="11"/>
        <v>1</v>
      </c>
      <c r="U98" s="45" t="s">
        <v>53</v>
      </c>
    </row>
    <row r="99" s="7" customFormat="1" ht="25.5" spans="1:21">
      <c r="A99" s="47" t="s">
        <v>134</v>
      </c>
      <c r="B99" s="48"/>
      <c r="C99" s="49">
        <f t="shared" ref="C99:T99" si="12">SUM(C6:C98)</f>
        <v>16</v>
      </c>
      <c r="D99" s="49">
        <f t="shared" si="12"/>
        <v>25</v>
      </c>
      <c r="E99" s="49">
        <f t="shared" si="12"/>
        <v>2</v>
      </c>
      <c r="F99" s="49">
        <f t="shared" si="12"/>
        <v>9</v>
      </c>
      <c r="G99" s="49">
        <f t="shared" si="12"/>
        <v>1</v>
      </c>
      <c r="H99" s="49">
        <f t="shared" si="12"/>
        <v>4</v>
      </c>
      <c r="I99" s="49">
        <f t="shared" si="12"/>
        <v>2</v>
      </c>
      <c r="J99" s="49">
        <f t="shared" si="12"/>
        <v>59</v>
      </c>
      <c r="K99" s="49">
        <f t="shared" si="12"/>
        <v>3</v>
      </c>
      <c r="L99" s="49">
        <f t="shared" si="12"/>
        <v>51</v>
      </c>
      <c r="M99" s="49">
        <f t="shared" si="12"/>
        <v>54</v>
      </c>
      <c r="N99" s="49">
        <f t="shared" si="12"/>
        <v>3</v>
      </c>
      <c r="O99" s="49">
        <f t="shared" si="12"/>
        <v>1</v>
      </c>
      <c r="P99" s="49">
        <f t="shared" si="12"/>
        <v>1</v>
      </c>
      <c r="Q99" s="49">
        <f t="shared" si="12"/>
        <v>5</v>
      </c>
      <c r="R99" s="49">
        <f t="shared" si="12"/>
        <v>0</v>
      </c>
      <c r="S99" s="49">
        <f t="shared" si="12"/>
        <v>0</v>
      </c>
      <c r="T99" s="49">
        <f t="shared" si="12"/>
        <v>118</v>
      </c>
      <c r="U99" s="51"/>
    </row>
    <row r="100" spans="10:10">
      <c r="J100" s="50"/>
    </row>
    <row r="111" spans="4:4">
      <c r="D111" s="50"/>
    </row>
  </sheetData>
  <autoFilter ref="A4:U99">
    <extLst/>
  </autoFilter>
  <mergeCells count="14">
    <mergeCell ref="A1:S1"/>
    <mergeCell ref="C3:J3"/>
    <mergeCell ref="K3:M3"/>
    <mergeCell ref="N3:Q3"/>
    <mergeCell ref="A99:B99"/>
    <mergeCell ref="A3:A5"/>
    <mergeCell ref="B3:B5"/>
    <mergeCell ref="J4:J5"/>
    <mergeCell ref="M4:M5"/>
    <mergeCell ref="Q4:Q5"/>
    <mergeCell ref="R3:R5"/>
    <mergeCell ref="S3:S5"/>
    <mergeCell ref="T3:T5"/>
    <mergeCell ref="U3:U5"/>
  </mergeCells>
  <conditionalFormatting sqref="B6:B98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王延波</cp:lastModifiedBy>
  <dcterms:created xsi:type="dcterms:W3CDTF">2015-06-06T02:19:00Z</dcterms:created>
  <cp:lastPrinted>2023-03-29T15:25:00Z</cp:lastPrinted>
  <dcterms:modified xsi:type="dcterms:W3CDTF">2023-04-07T00:23:18Z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3A504A96C15341079DF599AF0BFE3090</vt:lpwstr>
  </property>
  <property fmtid="{D5CDD505-2E9C-101B-9397-08002B2CF9AE}" pid="3" name="KSOProductBuildVer">
    <vt:lpwstr>2052-11.1.0.14036</vt:lpwstr>
  </property>
</Properties>
</file>